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430"/>
  <workbookPr defaultThemeVersion="124226"/>
  <mc:AlternateContent xmlns:mc="http://schemas.openxmlformats.org/markup-compatibility/2006">
    <mc:Choice Requires="x15">
      <x15ac:absPath xmlns:x15ac="http://schemas.microsoft.com/office/spreadsheetml/2010/11/ac" url="C:\Users\t3078\Desktop\!!!!!!20190620HPリニューアル\確認フォルダ20200310\keieikaizen\"/>
    </mc:Choice>
  </mc:AlternateContent>
  <xr:revisionPtr revIDLastSave="0" documentId="13_ncr:1_{2671C224-C241-4C57-8904-856362791107}" xr6:coauthVersionLast="45" xr6:coauthVersionMax="45" xr10:uidLastSave="{00000000-0000-0000-0000-000000000000}"/>
  <bookViews>
    <workbookView xWindow="-98" yWindow="-98" windowWidth="28996" windowHeight="15796" tabRatio="944" xr2:uid="{00000000-000D-0000-FFFF-FFFF00000000}"/>
  </bookViews>
  <sheets>
    <sheet name="はじめ" sheetId="12" r:id="rId1"/>
    <sheet name="表紙" sheetId="1" r:id="rId2"/>
    <sheet name="概要" sheetId="8" r:id="rId3"/>
    <sheet name="俯瞰図" sheetId="2" r:id="rId4"/>
    <sheet name="俯瞰図（白地）" sheetId="3" r:id="rId5"/>
    <sheet name="企業集団" sheetId="6" r:id="rId6"/>
    <sheet name="理念" sheetId="16" r:id="rId7"/>
    <sheet name="SWOT" sheetId="17" r:id="rId8"/>
    <sheet name="ABC" sheetId="18" r:id="rId9"/>
    <sheet name="課題（全般）" sheetId="9" r:id="rId10"/>
    <sheet name="営業利益" sheetId="14" r:id="rId11"/>
    <sheet name="BS補正" sheetId="19" r:id="rId12"/>
    <sheet name="課題（追記）" sheetId="11" r:id="rId13"/>
    <sheet name="計画(PL)" sheetId="5" r:id="rId14"/>
    <sheet name="計画（借入金）" sheetId="4" r:id="rId15"/>
    <sheet name="計画（債務償還）" sheetId="7" r:id="rId16"/>
  </sheets>
  <definedNames>
    <definedName name="_xlnm.Print_Area" localSheetId="13">'計画(PL)'!$A$1:$P$40</definedName>
    <definedName name="_xlnm.Print_Area" localSheetId="14">'計画（借入金）'!$A$1:$V$18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3" i="5" l="1"/>
  <c r="K4" i="19"/>
  <c r="P24" i="5"/>
  <c r="P18" i="5"/>
  <c r="P12" i="5"/>
  <c r="P6" i="5"/>
  <c r="J11" i="7"/>
  <c r="J8" i="7"/>
  <c r="J2" i="7"/>
  <c r="T18" i="4"/>
  <c r="J10" i="7" s="1"/>
  <c r="J12" i="7" s="1"/>
  <c r="V18" i="4"/>
  <c r="O3" i="5"/>
  <c r="U3" i="4" s="1"/>
  <c r="J3" i="7" s="1"/>
  <c r="O5" i="5"/>
  <c r="P36" i="5" s="1"/>
  <c r="O10" i="5"/>
  <c r="O13" i="5" s="1"/>
  <c r="O9" i="5" s="1"/>
  <c r="O22" i="5" s="1"/>
  <c r="O31" i="5" s="1"/>
  <c r="O16" i="5"/>
  <c r="O21" i="5"/>
  <c r="O23" i="5"/>
  <c r="G29" i="19"/>
  <c r="K27" i="19"/>
  <c r="G33" i="19"/>
  <c r="G32" i="19" s="1"/>
  <c r="G34" i="19"/>
  <c r="G8" i="19"/>
  <c r="K28" i="19" s="1"/>
  <c r="L28" i="19" s="1"/>
  <c r="G9" i="19"/>
  <c r="G10" i="19"/>
  <c r="G27" i="19"/>
  <c r="G28" i="19"/>
  <c r="L9" i="19"/>
  <c r="L12" i="19"/>
  <c r="L16" i="19"/>
  <c r="L19" i="19" s="1"/>
  <c r="L21" i="19" s="1"/>
  <c r="L24" i="19" s="1"/>
  <c r="G7" i="19"/>
  <c r="G11" i="19"/>
  <c r="G12" i="19"/>
  <c r="G13" i="19"/>
  <c r="D14" i="19"/>
  <c r="G14" i="19" s="1"/>
  <c r="G6" i="19" s="1"/>
  <c r="G16" i="19"/>
  <c r="G17" i="19"/>
  <c r="G15" i="19" s="1"/>
  <c r="G18" i="19"/>
  <c r="G19" i="19"/>
  <c r="D20" i="19"/>
  <c r="G20" i="19" s="1"/>
  <c r="G22" i="19"/>
  <c r="D23" i="19"/>
  <c r="G23" i="19" s="1"/>
  <c r="G21" i="19" s="1"/>
  <c r="G30" i="19"/>
  <c r="D31" i="19"/>
  <c r="G31" i="19" s="1"/>
  <c r="G26" i="19" s="1"/>
  <c r="D35" i="19"/>
  <c r="G35" i="19"/>
  <c r="K24" i="19"/>
  <c r="G37" i="19"/>
  <c r="M3" i="5"/>
  <c r="R3" i="4" s="1"/>
  <c r="I3" i="7" s="1"/>
  <c r="K3" i="5"/>
  <c r="O3" i="4" s="1"/>
  <c r="H3" i="7" s="1"/>
  <c r="I3" i="5"/>
  <c r="L3" i="4" s="1"/>
  <c r="G3" i="7" s="1"/>
  <c r="G3" i="5"/>
  <c r="I3" i="4" s="1"/>
  <c r="F3" i="7" s="1"/>
  <c r="F3" i="4"/>
  <c r="E3" i="7" s="1"/>
  <c r="D8" i="18"/>
  <c r="D7" i="18"/>
  <c r="D6" i="18"/>
  <c r="D5" i="18"/>
  <c r="B8" i="18"/>
  <c r="B7" i="18"/>
  <c r="B6" i="18"/>
  <c r="B5" i="18"/>
  <c r="D4" i="18"/>
  <c r="B4" i="18"/>
  <c r="O4" i="18"/>
  <c r="D31" i="8"/>
  <c r="E36" i="8" s="1"/>
  <c r="E34" i="8"/>
  <c r="J27" i="8"/>
  <c r="J26" i="8"/>
  <c r="J25" i="8"/>
  <c r="J24" i="8"/>
  <c r="J23" i="8"/>
  <c r="J22" i="8"/>
  <c r="E22" i="8"/>
  <c r="I20" i="8"/>
  <c r="E27" i="8"/>
  <c r="E26" i="8"/>
  <c r="E25" i="8"/>
  <c r="E24" i="8"/>
  <c r="E23" i="8"/>
  <c r="D29" i="8"/>
  <c r="T13" i="18"/>
  <c r="T12" i="18"/>
  <c r="T11" i="18"/>
  <c r="T10" i="18"/>
  <c r="T9" i="18"/>
  <c r="T8" i="18"/>
  <c r="T7" i="18"/>
  <c r="T6" i="18"/>
  <c r="U6" i="18" s="1"/>
  <c r="T5" i="18"/>
  <c r="T4" i="18"/>
  <c r="G13" i="18"/>
  <c r="G5" i="18"/>
  <c r="G6" i="18"/>
  <c r="G7" i="18"/>
  <c r="G8" i="18"/>
  <c r="G9" i="18"/>
  <c r="G10" i="18"/>
  <c r="G11" i="18"/>
  <c r="G12" i="18"/>
  <c r="S4" i="18"/>
  <c r="U4" i="18" s="1"/>
  <c r="O13" i="18"/>
  <c r="O12" i="18"/>
  <c r="O11" i="18"/>
  <c r="O10" i="18"/>
  <c r="O9" i="18"/>
  <c r="O8" i="18"/>
  <c r="O7" i="18"/>
  <c r="O6" i="18"/>
  <c r="O5" i="18"/>
  <c r="S13" i="18"/>
  <c r="U13" i="18"/>
  <c r="S12" i="18"/>
  <c r="U12" i="18"/>
  <c r="S11" i="18"/>
  <c r="U11" i="18" s="1"/>
  <c r="S10" i="18"/>
  <c r="U10" i="18" s="1"/>
  <c r="S9" i="18"/>
  <c r="U9" i="18" s="1"/>
  <c r="S8" i="18"/>
  <c r="U8" i="18" s="1"/>
  <c r="S7" i="18"/>
  <c r="U7" i="18"/>
  <c r="S6" i="18"/>
  <c r="S5" i="18"/>
  <c r="U5" i="18" s="1"/>
  <c r="I11" i="7"/>
  <c r="I8" i="7"/>
  <c r="H11" i="7"/>
  <c r="H8" i="7"/>
  <c r="E18" i="4"/>
  <c r="F7" i="4" s="1"/>
  <c r="F18" i="4"/>
  <c r="B18" i="4"/>
  <c r="C18" i="4" s="1"/>
  <c r="M10" i="5"/>
  <c r="K10" i="5"/>
  <c r="K13" i="5" s="1"/>
  <c r="K9" i="5" s="1"/>
  <c r="K22" i="5" s="1"/>
  <c r="K31" i="5" s="1"/>
  <c r="I10" i="5"/>
  <c r="I13" i="5" s="1"/>
  <c r="I9" i="5" s="1"/>
  <c r="I22" i="5" s="1"/>
  <c r="I31" i="5" s="1"/>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E5" i="5"/>
  <c r="F28" i="5" s="1"/>
  <c r="E10" i="5"/>
  <c r="E13" i="5" s="1"/>
  <c r="E9" i="5" s="1"/>
  <c r="G10" i="5"/>
  <c r="G13" i="5"/>
  <c r="G9" i="5" s="1"/>
  <c r="G22" i="5" s="1"/>
  <c r="G31" i="5" s="1"/>
  <c r="M5" i="5"/>
  <c r="N30" i="5" s="1"/>
  <c r="M13" i="5"/>
  <c r="M9" i="5" s="1"/>
  <c r="M22" i="5" s="1"/>
  <c r="M31" i="5" s="1"/>
  <c r="M16" i="5"/>
  <c r="M21" i="5"/>
  <c r="M23" i="5"/>
  <c r="K5" i="5"/>
  <c r="L14" i="5" s="1"/>
  <c r="K16" i="5"/>
  <c r="K21" i="5"/>
  <c r="K23" i="5"/>
  <c r="I5" i="5"/>
  <c r="J21" i="5" s="1"/>
  <c r="I16" i="5"/>
  <c r="I21" i="5"/>
  <c r="I23" i="5"/>
  <c r="G5" i="5"/>
  <c r="H39" i="5" s="1"/>
  <c r="G16" i="5"/>
  <c r="G21" i="5"/>
  <c r="G23" i="5"/>
  <c r="E16" i="5"/>
  <c r="E21" i="5"/>
  <c r="E23" i="5"/>
  <c r="C20" i="5"/>
  <c r="C15" i="5"/>
  <c r="C30" i="5"/>
  <c r="C44" i="5"/>
  <c r="AD33" i="2"/>
  <c r="AG32" i="2" s="1"/>
  <c r="AG29" i="2"/>
  <c r="AA33" i="2"/>
  <c r="I2" i="7"/>
  <c r="H2" i="7"/>
  <c r="S18" i="4"/>
  <c r="Q18" i="4"/>
  <c r="R18" i="4" s="1"/>
  <c r="U10" i="4"/>
  <c r="P18" i="4"/>
  <c r="N18" i="4"/>
  <c r="F12" i="8"/>
  <c r="M18" i="4"/>
  <c r="K18" i="4"/>
  <c r="L16" i="4" s="1"/>
  <c r="J18" i="4"/>
  <c r="H18" i="4"/>
  <c r="I17" i="4" s="1"/>
  <c r="G18" i="4"/>
  <c r="D18" i="4"/>
  <c r="B3" i="8"/>
  <c r="B2" i="8"/>
  <c r="G11" i="7"/>
  <c r="G8" i="7"/>
  <c r="F11" i="7"/>
  <c r="C52" i="5"/>
  <c r="D13" i="7" s="1"/>
  <c r="F8" i="7"/>
  <c r="E11" i="7"/>
  <c r="E8" i="7"/>
  <c r="D11" i="7"/>
  <c r="D7" i="7"/>
  <c r="D9" i="7" s="1"/>
  <c r="D8" i="7"/>
  <c r="D6" i="7"/>
  <c r="D5" i="7"/>
  <c r="D4" i="7"/>
  <c r="C3" i="4"/>
  <c r="D3" i="7" s="1"/>
  <c r="G2" i="7"/>
  <c r="F2" i="7"/>
  <c r="E2" i="7"/>
  <c r="AM33" i="2"/>
  <c r="AJ33" i="2"/>
  <c r="H10" i="7"/>
  <c r="H12" i="7" s="1"/>
  <c r="O17" i="4"/>
  <c r="O15" i="4"/>
  <c r="O13" i="4"/>
  <c r="O11" i="4"/>
  <c r="O9" i="4"/>
  <c r="O7" i="4"/>
  <c r="O18" i="4"/>
  <c r="O16" i="4"/>
  <c r="O14" i="4"/>
  <c r="O12" i="4"/>
  <c r="O10" i="4"/>
  <c r="O8" i="4"/>
  <c r="O6" i="4"/>
  <c r="R16" i="4"/>
  <c r="R14" i="4"/>
  <c r="R12" i="4"/>
  <c r="R10" i="4"/>
  <c r="R8" i="4"/>
  <c r="R6" i="4"/>
  <c r="R17" i="4"/>
  <c r="R15" i="4"/>
  <c r="R13" i="4"/>
  <c r="R11" i="4"/>
  <c r="R7" i="4"/>
  <c r="AG33" i="2"/>
  <c r="AG28" i="2"/>
  <c r="AG30" i="2"/>
  <c r="L24" i="5"/>
  <c r="I11" i="4"/>
  <c r="I9" i="4"/>
  <c r="I7" i="4"/>
  <c r="I18" i="4"/>
  <c r="I16" i="4"/>
  <c r="I8" i="4"/>
  <c r="J17" i="5"/>
  <c r="J29" i="5"/>
  <c r="L17" i="5"/>
  <c r="L27" i="5"/>
  <c r="C8" i="4"/>
  <c r="F8" i="4"/>
  <c r="F16" i="4"/>
  <c r="P7" i="5"/>
  <c r="P13" i="5"/>
  <c r="P19" i="5"/>
  <c r="P25" i="5"/>
  <c r="P31" i="5"/>
  <c r="P37" i="5"/>
  <c r="P8" i="5"/>
  <c r="P14" i="5"/>
  <c r="P20" i="5"/>
  <c r="P26" i="5"/>
  <c r="P32" i="5"/>
  <c r="P38" i="5"/>
  <c r="P9" i="5"/>
  <c r="P15" i="5"/>
  <c r="P21" i="5"/>
  <c r="P27" i="5"/>
  <c r="P33" i="5"/>
  <c r="P39" i="5"/>
  <c r="P10" i="5"/>
  <c r="P16" i="5"/>
  <c r="P22" i="5"/>
  <c r="P28" i="5"/>
  <c r="P34" i="5"/>
  <c r="P40" i="5"/>
  <c r="P5" i="5"/>
  <c r="P11" i="5"/>
  <c r="P17" i="5"/>
  <c r="P23" i="5"/>
  <c r="P29" i="5"/>
  <c r="P35" i="5"/>
  <c r="H4" i="7"/>
  <c r="L7" i="5"/>
  <c r="L9" i="5"/>
  <c r="L39" i="5"/>
  <c r="L29" i="5"/>
  <c r="L34" i="5"/>
  <c r="J10" i="5"/>
  <c r="H8" i="5"/>
  <c r="L21" i="5"/>
  <c r="L5" i="5"/>
  <c r="L12" i="5"/>
  <c r="L19" i="5"/>
  <c r="L10" i="5"/>
  <c r="L33" i="5"/>
  <c r="L15" i="5"/>
  <c r="L36" i="5"/>
  <c r="J27" i="5"/>
  <c r="H29" i="5"/>
  <c r="L32" i="5"/>
  <c r="L20" i="5"/>
  <c r="L8" i="5"/>
  <c r="J8" i="5"/>
  <c r="N9" i="5"/>
  <c r="J37" i="5"/>
  <c r="J25" i="5"/>
  <c r="H17" i="5"/>
  <c r="L30" i="5"/>
  <c r="L18" i="5"/>
  <c r="L6" i="5"/>
  <c r="J6" i="5"/>
  <c r="L37" i="5"/>
  <c r="L13" i="5"/>
  <c r="J23" i="5"/>
  <c r="H5" i="5"/>
  <c r="L28" i="5"/>
  <c r="L16" i="5"/>
  <c r="J16" i="5"/>
  <c r="H32" i="5"/>
  <c r="F15" i="5"/>
  <c r="F33" i="5"/>
  <c r="N23" i="5"/>
  <c r="N28" i="5"/>
  <c r="L25" i="5"/>
  <c r="L23" i="5"/>
  <c r="L11" i="5"/>
  <c r="J33" i="5"/>
  <c r="L26" i="5"/>
  <c r="J26" i="5"/>
  <c r="J14" i="5"/>
  <c r="H20" i="5"/>
  <c r="C11" i="4"/>
  <c r="G4" i="18"/>
  <c r="U14" i="4"/>
  <c r="U8" i="4"/>
  <c r="C9" i="4"/>
  <c r="C6" i="4"/>
  <c r="N6" i="5"/>
  <c r="H30" i="5"/>
  <c r="F4" i="7"/>
  <c r="C16" i="4"/>
  <c r="N17" i="5"/>
  <c r="N5" i="5"/>
  <c r="H37" i="5"/>
  <c r="H25" i="5"/>
  <c r="H13" i="5"/>
  <c r="N16" i="5"/>
  <c r="H28" i="5"/>
  <c r="H16" i="5"/>
  <c r="N32" i="5"/>
  <c r="N37" i="5"/>
  <c r="H31" i="5"/>
  <c r="AG31" i="2"/>
  <c r="F17" i="5"/>
  <c r="C13" i="4"/>
  <c r="E31" i="8"/>
  <c r="U18" i="4"/>
  <c r="U13" i="4"/>
  <c r="U7" i="4"/>
  <c r="H27" i="5"/>
  <c r="N18" i="5"/>
  <c r="H6" i="5"/>
  <c r="N15" i="5"/>
  <c r="H23" i="5"/>
  <c r="H11" i="5"/>
  <c r="L10" i="4"/>
  <c r="N33" i="5"/>
  <c r="N14" i="5"/>
  <c r="H26" i="5"/>
  <c r="H14" i="5"/>
  <c r="N34" i="5"/>
  <c r="N39" i="5"/>
  <c r="N31" i="5"/>
  <c r="F6" i="5"/>
  <c r="F12" i="5"/>
  <c r="F18" i="5"/>
  <c r="F24" i="5"/>
  <c r="C15" i="4"/>
  <c r="E33" i="8"/>
  <c r="U12" i="4"/>
  <c r="U6" i="4"/>
  <c r="H15" i="5"/>
  <c r="H18" i="5"/>
  <c r="C14" i="4"/>
  <c r="C12" i="4"/>
  <c r="N13" i="5"/>
  <c r="H33" i="5"/>
  <c r="H21" i="5"/>
  <c r="H9" i="5"/>
  <c r="N29" i="5"/>
  <c r="N12" i="5"/>
  <c r="H36" i="5"/>
  <c r="H24" i="5"/>
  <c r="H12" i="5"/>
  <c r="N24" i="5"/>
  <c r="N36" i="5"/>
  <c r="I4" i="7"/>
  <c r="F25" i="5"/>
  <c r="C17" i="4"/>
  <c r="U17" i="4"/>
  <c r="U11" i="4"/>
  <c r="N19" i="5"/>
  <c r="C10" i="4"/>
  <c r="N27" i="5"/>
  <c r="N11" i="5"/>
  <c r="H19" i="5"/>
  <c r="H7" i="5"/>
  <c r="N25" i="5"/>
  <c r="N10" i="5"/>
  <c r="H34" i="5"/>
  <c r="H22" i="5"/>
  <c r="H10" i="5"/>
  <c r="N26" i="5"/>
  <c r="D10" i="7"/>
  <c r="D12" i="7"/>
  <c r="D14" i="7" s="1"/>
  <c r="D15" i="7" s="1"/>
  <c r="F20" i="5"/>
  <c r="C7" i="4"/>
  <c r="U16" i="4"/>
  <c r="L22" i="5"/>
  <c r="N35" i="5"/>
  <c r="H35" i="5"/>
  <c r="L31" i="5"/>
  <c r="H38" i="5"/>
  <c r="L35" i="5"/>
  <c r="N38" i="5"/>
  <c r="F38" i="5"/>
  <c r="F40" i="5"/>
  <c r="J38" i="5"/>
  <c r="N40" i="5"/>
  <c r="L38" i="5"/>
  <c r="H40" i="5"/>
  <c r="L40" i="5"/>
  <c r="J5" i="7" l="1"/>
  <c r="O35" i="5"/>
  <c r="G5" i="7"/>
  <c r="I35" i="5"/>
  <c r="H5" i="7"/>
  <c r="K35" i="5"/>
  <c r="G24" i="19"/>
  <c r="G40" i="19" s="1"/>
  <c r="J14" i="7"/>
  <c r="G36" i="19"/>
  <c r="K29" i="19"/>
  <c r="H14" i="7"/>
  <c r="I5" i="7"/>
  <c r="M35" i="5"/>
  <c r="E13" i="7"/>
  <c r="G13" i="7"/>
  <c r="I13" i="7"/>
  <c r="F13" i="7"/>
  <c r="H13" i="7"/>
  <c r="J13" i="7"/>
  <c r="F5" i="7"/>
  <c r="G35" i="5"/>
  <c r="F39" i="5"/>
  <c r="F9" i="4"/>
  <c r="E32" i="8"/>
  <c r="U15" i="4"/>
  <c r="F14" i="5"/>
  <c r="F11" i="5"/>
  <c r="L8" i="4"/>
  <c r="L6" i="4"/>
  <c r="L27" i="19"/>
  <c r="J28" i="5"/>
  <c r="F6" i="4"/>
  <c r="I10" i="4"/>
  <c r="J36" i="5"/>
  <c r="E10" i="7"/>
  <c r="E12" i="7" s="1"/>
  <c r="E14" i="7" s="1"/>
  <c r="F11" i="4"/>
  <c r="E35" i="8"/>
  <c r="U9" i="4"/>
  <c r="F22" i="5"/>
  <c r="L15" i="4"/>
  <c r="F19" i="5"/>
  <c r="L13" i="4"/>
  <c r="J35" i="5"/>
  <c r="F31" i="5"/>
  <c r="F8" i="5"/>
  <c r="F13" i="5"/>
  <c r="E22" i="5"/>
  <c r="E31" i="5" s="1"/>
  <c r="N22" i="5"/>
  <c r="L18" i="4"/>
  <c r="F5" i="5"/>
  <c r="L9" i="4"/>
  <c r="N7" i="5"/>
  <c r="N8" i="5"/>
  <c r="N21" i="5"/>
  <c r="F21" i="5"/>
  <c r="I12" i="4"/>
  <c r="J34" i="5"/>
  <c r="I10" i="7"/>
  <c r="I12" i="7" s="1"/>
  <c r="I14" i="7" s="1"/>
  <c r="F13" i="4"/>
  <c r="L12" i="4"/>
  <c r="J40" i="5"/>
  <c r="F7" i="5"/>
  <c r="F36" i="5"/>
  <c r="L7" i="4"/>
  <c r="F34" i="5"/>
  <c r="J11" i="5"/>
  <c r="I14" i="4"/>
  <c r="J24" i="5"/>
  <c r="F10" i="7"/>
  <c r="F12" i="7" s="1"/>
  <c r="F14" i="7" s="1"/>
  <c r="F15" i="4"/>
  <c r="J4" i="7"/>
  <c r="F35" i="5"/>
  <c r="J22" i="5"/>
  <c r="F30" i="5"/>
  <c r="F16" i="5"/>
  <c r="J13" i="5"/>
  <c r="J15" i="5"/>
  <c r="J7" i="5"/>
  <c r="J12" i="5"/>
  <c r="J39" i="5"/>
  <c r="F27" i="5"/>
  <c r="F17" i="4"/>
  <c r="J19" i="5"/>
  <c r="L14" i="4"/>
  <c r="L11" i="4"/>
  <c r="J5" i="5"/>
  <c r="G10" i="7"/>
  <c r="G12" i="7" s="1"/>
  <c r="G14" i="7" s="1"/>
  <c r="J31" i="5"/>
  <c r="N20" i="5"/>
  <c r="J18" i="5"/>
  <c r="J20" i="5"/>
  <c r="F14" i="4"/>
  <c r="L17" i="4"/>
  <c r="I13" i="4"/>
  <c r="R9" i="4"/>
  <c r="E4" i="7"/>
  <c r="F9" i="5"/>
  <c r="P30" i="5"/>
  <c r="F32" i="5"/>
  <c r="F29" i="5"/>
  <c r="J9" i="5"/>
  <c r="G4" i="7"/>
  <c r="J30" i="5"/>
  <c r="J32" i="5"/>
  <c r="F12" i="4"/>
  <c r="I15" i="4"/>
  <c r="F10" i="5"/>
  <c r="F26" i="5"/>
  <c r="F37" i="5"/>
  <c r="F23" i="5"/>
  <c r="F10" i="4"/>
  <c r="I6" i="4"/>
  <c r="G39" i="19" l="1"/>
  <c r="K39" i="19"/>
  <c r="L29" i="19"/>
  <c r="L39" i="19" s="1"/>
  <c r="K38" i="5"/>
  <c r="K40" i="5" s="1"/>
  <c r="H7" i="7" s="1"/>
  <c r="H9" i="7" s="1"/>
  <c r="H15" i="7" s="1"/>
  <c r="H6" i="7"/>
  <c r="G38" i="5"/>
  <c r="G40" i="5" s="1"/>
  <c r="F7" i="7" s="1"/>
  <c r="F9" i="7" s="1"/>
  <c r="F15" i="7" s="1"/>
  <c r="F6" i="7"/>
  <c r="G6" i="7"/>
  <c r="I38" i="5"/>
  <c r="I40" i="5" s="1"/>
  <c r="G7" i="7" s="1"/>
  <c r="G9" i="7" s="1"/>
  <c r="G15" i="7" s="1"/>
  <c r="E5" i="7"/>
  <c r="E35" i="5"/>
  <c r="O38" i="5"/>
  <c r="O40" i="5" s="1"/>
  <c r="J7" i="7" s="1"/>
  <c r="J9" i="7" s="1"/>
  <c r="J15" i="7" s="1"/>
  <c r="J6" i="7"/>
  <c r="M38" i="5"/>
  <c r="M40" i="5" s="1"/>
  <c r="I7" i="7" s="1"/>
  <c r="I9" i="7" s="1"/>
  <c r="I15" i="7" s="1"/>
  <c r="I6" i="7"/>
  <c r="E6" i="7" l="1"/>
  <c r="E38" i="5"/>
  <c r="E40" i="5" s="1"/>
  <c r="E7" i="7" s="1"/>
  <c r="E9" i="7" s="1"/>
  <c r="E15" i="7" s="1"/>
  <c r="G38" i="19"/>
  <c r="K26" i="19"/>
  <c r="L37" i="19" l="1"/>
  <c r="K37" i="19"/>
  <c r="L26" i="19"/>
</calcChain>
</file>

<file path=xl/sharedStrings.xml><?xml version="1.0" encoding="utf-8"?>
<sst xmlns="http://schemas.openxmlformats.org/spreadsheetml/2006/main" count="532" uniqueCount="342">
  <si>
    <t>経　営　改　善　計　画　書</t>
    <rPh sb="0" eb="1">
      <t>キョウ</t>
    </rPh>
    <rPh sb="2" eb="3">
      <t>エイ</t>
    </rPh>
    <rPh sb="4" eb="5">
      <t>アラタ</t>
    </rPh>
    <rPh sb="6" eb="7">
      <t>ゼン</t>
    </rPh>
    <rPh sb="8" eb="9">
      <t>ケイ</t>
    </rPh>
    <rPh sb="10" eb="11">
      <t>ガ</t>
    </rPh>
    <rPh sb="12" eb="13">
      <t>ショ</t>
    </rPh>
    <phoneticPr fontId="2"/>
  </si>
  <si>
    <t>株式会社　○○○○</t>
    <rPh sb="0" eb="2">
      <t>カブシキ</t>
    </rPh>
    <rPh sb="2" eb="4">
      <t>カイシャ</t>
    </rPh>
    <phoneticPr fontId="2"/>
  </si>
  <si>
    <t>【ビジネスモデル俯瞰図】</t>
    <rPh sb="8" eb="11">
      <t>フカンズ</t>
    </rPh>
    <phoneticPr fontId="2"/>
  </si>
  <si>
    <t>■業界動向について</t>
    <rPh sb="1" eb="3">
      <t>ギョウカイ</t>
    </rPh>
    <rPh sb="3" eb="5">
      <t>ドウコウ</t>
    </rPh>
    <phoneticPr fontId="2"/>
  </si>
  <si>
    <t>■特記事項など</t>
    <rPh sb="1" eb="3">
      <t>トッキ</t>
    </rPh>
    <rPh sb="3" eb="5">
      <t>ジコウ</t>
    </rPh>
    <phoneticPr fontId="2"/>
  </si>
  <si>
    <t>使用記号</t>
    <rPh sb="0" eb="2">
      <t>シヨウ</t>
    </rPh>
    <rPh sb="2" eb="4">
      <t>キゴウ</t>
    </rPh>
    <phoneticPr fontId="2"/>
  </si>
  <si>
    <t>・</t>
    <phoneticPr fontId="2"/>
  </si>
  <si>
    <t>営業取引（販売・仕入・外注）</t>
    <rPh sb="0" eb="2">
      <t>エイギョウ</t>
    </rPh>
    <rPh sb="2" eb="4">
      <t>トリヒキ</t>
    </rPh>
    <rPh sb="5" eb="7">
      <t>ハンバイ</t>
    </rPh>
    <rPh sb="8" eb="10">
      <t>シイレ</t>
    </rPh>
    <rPh sb="11" eb="13">
      <t>ガイチュウ</t>
    </rPh>
    <phoneticPr fontId="2"/>
  </si>
  <si>
    <t>・</t>
    <phoneticPr fontId="2"/>
  </si>
  <si>
    <t>財務取引（金銭貸借）</t>
    <rPh sb="0" eb="2">
      <t>ザイム</t>
    </rPh>
    <rPh sb="2" eb="4">
      <t>トリヒキ</t>
    </rPh>
    <rPh sb="5" eb="7">
      <t>キンセン</t>
    </rPh>
    <rPh sb="7" eb="9">
      <t>タイシャク</t>
    </rPh>
    <phoneticPr fontId="2"/>
  </si>
  <si>
    <t>・</t>
    <phoneticPr fontId="2"/>
  </si>
  <si>
    <t>人的取引（出資による支配含む）</t>
    <rPh sb="0" eb="2">
      <t>ジンテキ</t>
    </rPh>
    <rPh sb="2" eb="4">
      <t>トリヒキ</t>
    </rPh>
    <rPh sb="5" eb="7">
      <t>シュッシ</t>
    </rPh>
    <rPh sb="10" eb="12">
      <t>シハイ</t>
    </rPh>
    <rPh sb="12" eb="13">
      <t>フク</t>
    </rPh>
    <phoneticPr fontId="2"/>
  </si>
  <si>
    <t>・</t>
    <phoneticPr fontId="2"/>
  </si>
  <si>
    <t>仕入・調達・外注サイド</t>
    <rPh sb="0" eb="2">
      <t>シイレ</t>
    </rPh>
    <rPh sb="3" eb="5">
      <t>チョウタツ</t>
    </rPh>
    <rPh sb="6" eb="8">
      <t>ガイチュウ</t>
    </rPh>
    <phoneticPr fontId="2"/>
  </si>
  <si>
    <t>販売サイド</t>
    <rPh sb="0" eb="2">
      <t>ハンバイ</t>
    </rPh>
    <phoneticPr fontId="2"/>
  </si>
  <si>
    <t>会社名</t>
    <rPh sb="0" eb="3">
      <t>カイシャメイ</t>
    </rPh>
    <phoneticPr fontId="2"/>
  </si>
  <si>
    <t>年間取引高</t>
    <rPh sb="0" eb="2">
      <t>ネンカン</t>
    </rPh>
    <rPh sb="2" eb="4">
      <t>トリヒキ</t>
    </rPh>
    <rPh sb="4" eb="5">
      <t>ダカ</t>
    </rPh>
    <phoneticPr fontId="2"/>
  </si>
  <si>
    <t>年商：</t>
    <rPh sb="0" eb="2">
      <t>ネンショウ</t>
    </rPh>
    <phoneticPr fontId="2"/>
  </si>
  <si>
    <t>取引内容</t>
    <rPh sb="0" eb="2">
      <t>トリヒキ</t>
    </rPh>
    <rPh sb="2" eb="4">
      <t>ナイヨウ</t>
    </rPh>
    <phoneticPr fontId="2"/>
  </si>
  <si>
    <t>取引シェア</t>
    <rPh sb="0" eb="2">
      <t>トリヒキ</t>
    </rPh>
    <phoneticPr fontId="2"/>
  </si>
  <si>
    <t>事業内容：</t>
    <rPh sb="0" eb="2">
      <t>ジギョウ</t>
    </rPh>
    <rPh sb="2" eb="4">
      <t>ナイヨウ</t>
    </rPh>
    <phoneticPr fontId="2"/>
  </si>
  <si>
    <t>（内訳）</t>
    <rPh sb="1" eb="3">
      <t>ウチワケ</t>
    </rPh>
    <phoneticPr fontId="2"/>
  </si>
  <si>
    <t>主力事業・製品・商品など</t>
    <rPh sb="0" eb="2">
      <t>シュリョク</t>
    </rPh>
    <rPh sb="2" eb="4">
      <t>ジギョウ</t>
    </rPh>
    <rPh sb="5" eb="7">
      <t>セイヒン</t>
    </rPh>
    <rPh sb="8" eb="10">
      <t>ショウヒン</t>
    </rPh>
    <phoneticPr fontId="2"/>
  </si>
  <si>
    <t>売上（概算）</t>
    <rPh sb="0" eb="2">
      <t>ウリアゲ</t>
    </rPh>
    <rPh sb="3" eb="5">
      <t>ガイサン</t>
    </rPh>
    <phoneticPr fontId="2"/>
  </si>
  <si>
    <t>①</t>
    <phoneticPr fontId="2"/>
  </si>
  <si>
    <t>②</t>
    <phoneticPr fontId="2"/>
  </si>
  <si>
    <t>③</t>
    <phoneticPr fontId="2"/>
  </si>
  <si>
    <t>事業・製品・商品について：</t>
    <rPh sb="0" eb="2">
      <t>ジギョウ</t>
    </rPh>
    <rPh sb="3" eb="5">
      <t>セイヒン</t>
    </rPh>
    <rPh sb="6" eb="8">
      <t>ショウヒン</t>
    </rPh>
    <phoneticPr fontId="2"/>
  </si>
  <si>
    <t>【強み】</t>
    <rPh sb="1" eb="2">
      <t>ツヨ</t>
    </rPh>
    <phoneticPr fontId="2"/>
  </si>
  <si>
    <t>【弱み】</t>
    <rPh sb="1" eb="2">
      <t>ヨワ</t>
    </rPh>
    <phoneticPr fontId="2"/>
  </si>
  <si>
    <t>関連会社</t>
    <rPh sb="0" eb="2">
      <t>カンレン</t>
    </rPh>
    <rPh sb="2" eb="4">
      <t>カイシャ</t>
    </rPh>
    <phoneticPr fontId="2"/>
  </si>
  <si>
    <t>資本関連・人的つながり</t>
    <rPh sb="0" eb="2">
      <t>シホン</t>
    </rPh>
    <rPh sb="2" eb="4">
      <t>カンレン</t>
    </rPh>
    <rPh sb="5" eb="7">
      <t>ジンテキ</t>
    </rPh>
    <phoneticPr fontId="2"/>
  </si>
  <si>
    <t>売上高</t>
    <rPh sb="0" eb="2">
      <t>ウリアゲ</t>
    </rPh>
    <rPh sb="2" eb="3">
      <t>ダカ</t>
    </rPh>
    <phoneticPr fontId="2"/>
  </si>
  <si>
    <t>事業内容</t>
    <rPh sb="0" eb="2">
      <t>ジギョウ</t>
    </rPh>
    <rPh sb="2" eb="4">
      <t>ナイヨウ</t>
    </rPh>
    <phoneticPr fontId="2"/>
  </si>
  <si>
    <t>当金庫取引</t>
    <rPh sb="0" eb="1">
      <t>トウ</t>
    </rPh>
    <rPh sb="1" eb="3">
      <t>キンコ</t>
    </rPh>
    <rPh sb="3" eb="5">
      <t>トリヒキ</t>
    </rPh>
    <phoneticPr fontId="2"/>
  </si>
  <si>
    <t>役員報酬</t>
    <rPh sb="0" eb="2">
      <t>ヤクイン</t>
    </rPh>
    <rPh sb="2" eb="4">
      <t>ホウシュウ</t>
    </rPh>
    <phoneticPr fontId="2"/>
  </si>
  <si>
    <t>・</t>
    <phoneticPr fontId="2"/>
  </si>
  <si>
    <t>資本関係</t>
    <rPh sb="0" eb="2">
      <t>シホン</t>
    </rPh>
    <rPh sb="2" eb="4">
      <t>カンケイ</t>
    </rPh>
    <phoneticPr fontId="2"/>
  </si>
  <si>
    <t>氏名</t>
    <rPh sb="0" eb="2">
      <t>シメイ</t>
    </rPh>
    <phoneticPr fontId="2"/>
  </si>
  <si>
    <t>出資額</t>
    <rPh sb="0" eb="2">
      <t>シュッシ</t>
    </rPh>
    <rPh sb="2" eb="3">
      <t>ガク</t>
    </rPh>
    <phoneticPr fontId="2"/>
  </si>
  <si>
    <t>保有株式数</t>
    <rPh sb="0" eb="2">
      <t>ホユウ</t>
    </rPh>
    <rPh sb="2" eb="4">
      <t>カブシキ</t>
    </rPh>
    <rPh sb="4" eb="5">
      <t>スウ</t>
    </rPh>
    <phoneticPr fontId="2"/>
  </si>
  <si>
    <t>貸付額</t>
    <rPh sb="0" eb="2">
      <t>カシツケ</t>
    </rPh>
    <rPh sb="2" eb="3">
      <t>ガク</t>
    </rPh>
    <phoneticPr fontId="2"/>
  </si>
  <si>
    <t>借入額</t>
    <rPh sb="0" eb="2">
      <t>カリイレ</t>
    </rPh>
    <rPh sb="2" eb="3">
      <t>ガク</t>
    </rPh>
    <phoneticPr fontId="2"/>
  </si>
  <si>
    <t>借入額</t>
    <phoneticPr fontId="2"/>
  </si>
  <si>
    <t>貸付額</t>
    <phoneticPr fontId="2"/>
  </si>
  <si>
    <t>持株割合</t>
    <phoneticPr fontId="2"/>
  </si>
  <si>
    <t>保有株式数</t>
    <phoneticPr fontId="2"/>
  </si>
  <si>
    <t>出資額</t>
    <phoneticPr fontId="2"/>
  </si>
  <si>
    <t>氏名</t>
    <phoneticPr fontId="2"/>
  </si>
  <si>
    <t>関係</t>
    <rPh sb="0" eb="2">
      <t>カンケイ</t>
    </rPh>
    <phoneticPr fontId="2"/>
  </si>
  <si>
    <t>代表者</t>
    <rPh sb="0" eb="3">
      <t>ダイヒョウシャ</t>
    </rPh>
    <phoneticPr fontId="2"/>
  </si>
  <si>
    <t>合計</t>
    <rPh sb="0" eb="2">
      <t>ゴウケイ</t>
    </rPh>
    <phoneticPr fontId="2"/>
  </si>
  <si>
    <t>（単位：千円）</t>
    <rPh sb="1" eb="3">
      <t>タンイ</t>
    </rPh>
    <rPh sb="4" eb="6">
      <t>センエン</t>
    </rPh>
    <phoneticPr fontId="2"/>
  </si>
  <si>
    <t>【企業集団の状況】</t>
    <rPh sb="1" eb="3">
      <t>キギョウ</t>
    </rPh>
    <rPh sb="3" eb="5">
      <t>シュウダン</t>
    </rPh>
    <rPh sb="6" eb="8">
      <t>ジョウキョウ</t>
    </rPh>
    <phoneticPr fontId="2"/>
  </si>
  <si>
    <t>■相談企業の資本関係・取引関係説明資料</t>
    <rPh sb="1" eb="3">
      <t>ソウダン</t>
    </rPh>
    <rPh sb="3" eb="5">
      <t>キギョウ</t>
    </rPh>
    <rPh sb="6" eb="8">
      <t>シホン</t>
    </rPh>
    <rPh sb="8" eb="10">
      <t>カンケイ</t>
    </rPh>
    <rPh sb="11" eb="13">
      <t>トリヒキ</t>
    </rPh>
    <rPh sb="13" eb="15">
      <t>カンケイ</t>
    </rPh>
    <rPh sb="15" eb="17">
      <t>セツメイ</t>
    </rPh>
    <rPh sb="17" eb="19">
      <t>シリョウ</t>
    </rPh>
    <phoneticPr fontId="2"/>
  </si>
  <si>
    <t>持株割合</t>
    <rPh sb="0" eb="2">
      <t>モチカブ</t>
    </rPh>
    <rPh sb="2" eb="4">
      <t>ワリアイ</t>
    </rPh>
    <phoneticPr fontId="2"/>
  </si>
  <si>
    <t>資本金</t>
    <rPh sb="0" eb="3">
      <t>シホンキン</t>
    </rPh>
    <phoneticPr fontId="2"/>
  </si>
  <si>
    <t>個人借入金</t>
    <rPh sb="0" eb="2">
      <t>コジン</t>
    </rPh>
    <rPh sb="2" eb="4">
      <t>カリイレ</t>
    </rPh>
    <rPh sb="4" eb="5">
      <t>キン</t>
    </rPh>
    <phoneticPr fontId="2"/>
  </si>
  <si>
    <t>発行済株式総数</t>
    <rPh sb="0" eb="2">
      <t>ハッコウ</t>
    </rPh>
    <rPh sb="2" eb="3">
      <t>ズ</t>
    </rPh>
    <rPh sb="3" eb="5">
      <t>カブシキ</t>
    </rPh>
    <rPh sb="5" eb="7">
      <t>ソウスウ</t>
    </rPh>
    <phoneticPr fontId="2"/>
  </si>
  <si>
    <t>総借入額</t>
    <rPh sb="0" eb="1">
      <t>ソウ</t>
    </rPh>
    <rPh sb="1" eb="3">
      <t>カリイレ</t>
    </rPh>
    <rPh sb="3" eb="4">
      <t>ガク</t>
    </rPh>
    <phoneticPr fontId="2"/>
  </si>
  <si>
    <t>千円</t>
    <rPh sb="0" eb="2">
      <t>センエン</t>
    </rPh>
    <phoneticPr fontId="2"/>
  </si>
  <si>
    <t>株</t>
    <rPh sb="0" eb="1">
      <t>カブ</t>
    </rPh>
    <phoneticPr fontId="2"/>
  </si>
  <si>
    <t>当　社</t>
    <rPh sb="0" eb="1">
      <t>トウ</t>
    </rPh>
    <rPh sb="2" eb="3">
      <t>シャ</t>
    </rPh>
    <phoneticPr fontId="2"/>
  </si>
  <si>
    <t>減価償却費</t>
    <rPh sb="0" eb="2">
      <t>ゲンカ</t>
    </rPh>
    <rPh sb="2" eb="4">
      <t>ショウキャク</t>
    </rPh>
    <rPh sb="4" eb="5">
      <t>ヒ</t>
    </rPh>
    <phoneticPr fontId="2"/>
  </si>
  <si>
    <t>その他</t>
    <rPh sb="2" eb="3">
      <t>タ</t>
    </rPh>
    <phoneticPr fontId="2"/>
  </si>
  <si>
    <t>売上総利益</t>
    <rPh sb="0" eb="2">
      <t>ウリアゲ</t>
    </rPh>
    <rPh sb="2" eb="5">
      <t>ソウリエキ</t>
    </rPh>
    <phoneticPr fontId="2"/>
  </si>
  <si>
    <t>実績</t>
    <rPh sb="0" eb="2">
      <t>ジッセキ</t>
    </rPh>
    <phoneticPr fontId="2"/>
  </si>
  <si>
    <t>計画</t>
    <rPh sb="0" eb="2">
      <t>ケイカク</t>
    </rPh>
    <phoneticPr fontId="2"/>
  </si>
  <si>
    <t>売上原価合計</t>
    <rPh sb="0" eb="2">
      <t>ウリアゲ</t>
    </rPh>
    <rPh sb="2" eb="4">
      <t>ゲンカ</t>
    </rPh>
    <rPh sb="4" eb="6">
      <t>ゴウケイ</t>
    </rPh>
    <phoneticPr fontId="2"/>
  </si>
  <si>
    <t>販売費・一般管理費合計</t>
    <rPh sb="0" eb="3">
      <t>ハンバイヒ</t>
    </rPh>
    <rPh sb="4" eb="6">
      <t>イッパン</t>
    </rPh>
    <rPh sb="6" eb="9">
      <t>カンリヒ</t>
    </rPh>
    <rPh sb="9" eb="11">
      <t>ゴウケイ</t>
    </rPh>
    <phoneticPr fontId="2"/>
  </si>
  <si>
    <t>営業利益（損失）</t>
    <rPh sb="0" eb="2">
      <t>エイギョウ</t>
    </rPh>
    <rPh sb="2" eb="4">
      <t>リエキ</t>
    </rPh>
    <rPh sb="5" eb="7">
      <t>ソンシツ</t>
    </rPh>
    <phoneticPr fontId="2"/>
  </si>
  <si>
    <t>経常利益(損失)</t>
    <rPh sb="0" eb="2">
      <t>ケイジョウ</t>
    </rPh>
    <rPh sb="2" eb="4">
      <t>リエキ</t>
    </rPh>
    <rPh sb="5" eb="7">
      <t>ソンシツ</t>
    </rPh>
    <phoneticPr fontId="2"/>
  </si>
  <si>
    <t>当期利益（損失）</t>
    <rPh sb="0" eb="2">
      <t>トウキ</t>
    </rPh>
    <rPh sb="2" eb="4">
      <t>リエキ</t>
    </rPh>
    <rPh sb="5" eb="7">
      <t>ソンシツ</t>
    </rPh>
    <phoneticPr fontId="2"/>
  </si>
  <si>
    <t>期首棚卸</t>
    <rPh sb="0" eb="2">
      <t>キシュ</t>
    </rPh>
    <rPh sb="2" eb="4">
      <t>タナオロシ</t>
    </rPh>
    <phoneticPr fontId="2"/>
  </si>
  <si>
    <t>材料・商品等仕入</t>
    <rPh sb="0" eb="2">
      <t>ザイリョウ</t>
    </rPh>
    <rPh sb="3" eb="5">
      <t>ショウヒン</t>
    </rPh>
    <rPh sb="5" eb="6">
      <t>トウ</t>
    </rPh>
    <rPh sb="6" eb="8">
      <t>シイレ</t>
    </rPh>
    <phoneticPr fontId="2"/>
  </si>
  <si>
    <t>期末棚卸</t>
    <rPh sb="0" eb="2">
      <t>キマツ</t>
    </rPh>
    <rPh sb="2" eb="4">
      <t>タナオロシ</t>
    </rPh>
    <phoneticPr fontId="2"/>
  </si>
  <si>
    <t>材料費計</t>
    <rPh sb="0" eb="3">
      <t>ザイリョウヒ</t>
    </rPh>
    <rPh sb="3" eb="4">
      <t>ケイ</t>
    </rPh>
    <phoneticPr fontId="2"/>
  </si>
  <si>
    <t>労務費計</t>
    <rPh sb="0" eb="3">
      <t>ロウムヒ</t>
    </rPh>
    <rPh sb="3" eb="4">
      <t>ケイ</t>
    </rPh>
    <phoneticPr fontId="2"/>
  </si>
  <si>
    <t>賃金・賞与</t>
    <rPh sb="0" eb="2">
      <t>チンギン</t>
    </rPh>
    <rPh sb="3" eb="5">
      <t>ショウヨ</t>
    </rPh>
    <phoneticPr fontId="2"/>
  </si>
  <si>
    <t>外注加工費</t>
    <rPh sb="0" eb="2">
      <t>ガイチュウ</t>
    </rPh>
    <rPh sb="2" eb="5">
      <t>カコウヒ</t>
    </rPh>
    <phoneticPr fontId="2"/>
  </si>
  <si>
    <t>地代・家賃</t>
    <rPh sb="0" eb="2">
      <t>チダイ</t>
    </rPh>
    <rPh sb="3" eb="5">
      <t>ヤチン</t>
    </rPh>
    <phoneticPr fontId="2"/>
  </si>
  <si>
    <t>経費計</t>
    <rPh sb="0" eb="2">
      <t>ケイヒ</t>
    </rPh>
    <rPh sb="2" eb="3">
      <t>ケイ</t>
    </rPh>
    <phoneticPr fontId="2"/>
  </si>
  <si>
    <t>給与・賞与</t>
    <rPh sb="0" eb="2">
      <t>キュウヨ</t>
    </rPh>
    <rPh sb="3" eb="5">
      <t>ショウヨ</t>
    </rPh>
    <phoneticPr fontId="2"/>
  </si>
  <si>
    <t>支払手数料</t>
    <rPh sb="0" eb="2">
      <t>シハライ</t>
    </rPh>
    <rPh sb="2" eb="5">
      <t>テスウリョウ</t>
    </rPh>
    <phoneticPr fontId="2"/>
  </si>
  <si>
    <t>営業外収益</t>
    <rPh sb="0" eb="3">
      <t>エイギョウガイ</t>
    </rPh>
    <rPh sb="3" eb="5">
      <t>シュウエキ</t>
    </rPh>
    <phoneticPr fontId="2"/>
  </si>
  <si>
    <t>営業外費用</t>
    <rPh sb="0" eb="3">
      <t>エイギョウガイ</t>
    </rPh>
    <rPh sb="3" eb="5">
      <t>ヒヨウ</t>
    </rPh>
    <phoneticPr fontId="2"/>
  </si>
  <si>
    <t>(支払利息割引料)</t>
    <rPh sb="1" eb="3">
      <t>シハライ</t>
    </rPh>
    <rPh sb="3" eb="5">
      <t>リソク</t>
    </rPh>
    <rPh sb="5" eb="8">
      <t>ワリビキリョウ</t>
    </rPh>
    <phoneticPr fontId="2"/>
  </si>
  <si>
    <t>特別利益</t>
    <rPh sb="0" eb="2">
      <t>トクベツ</t>
    </rPh>
    <rPh sb="2" eb="4">
      <t>リエキ</t>
    </rPh>
    <phoneticPr fontId="2"/>
  </si>
  <si>
    <t>特別損失</t>
    <rPh sb="0" eb="2">
      <t>トクベツ</t>
    </rPh>
    <rPh sb="2" eb="4">
      <t>ソンシツ</t>
    </rPh>
    <phoneticPr fontId="2"/>
  </si>
  <si>
    <t>直近期</t>
    <rPh sb="0" eb="1">
      <t>チョク</t>
    </rPh>
    <rPh sb="1" eb="2">
      <t>キン</t>
    </rPh>
    <rPh sb="2" eb="3">
      <t>キ</t>
    </rPh>
    <phoneticPr fontId="2"/>
  </si>
  <si>
    <t>リース料</t>
    <rPh sb="3" eb="4">
      <t>リョウ</t>
    </rPh>
    <phoneticPr fontId="2"/>
  </si>
  <si>
    <t>税引前当期利益</t>
    <rPh sb="0" eb="2">
      <t>ゼイビキ</t>
    </rPh>
    <rPh sb="2" eb="3">
      <t>マエ</t>
    </rPh>
    <rPh sb="3" eb="5">
      <t>トウキ</t>
    </rPh>
    <rPh sb="5" eb="7">
      <t>リエキ</t>
    </rPh>
    <phoneticPr fontId="2"/>
  </si>
  <si>
    <t>法人税等</t>
    <rPh sb="0" eb="3">
      <t>ホウジンゼイ</t>
    </rPh>
    <rPh sb="3" eb="4">
      <t>ナド</t>
    </rPh>
    <phoneticPr fontId="2"/>
  </si>
  <si>
    <t>【計数計画　P/L】</t>
    <rPh sb="1" eb="3">
      <t>ケイスウ</t>
    </rPh>
    <rPh sb="3" eb="5">
      <t>ケイカク</t>
    </rPh>
    <phoneticPr fontId="2"/>
  </si>
  <si>
    <t>【千円】</t>
    <rPh sb="1" eb="3">
      <t>センエン</t>
    </rPh>
    <phoneticPr fontId="2"/>
  </si>
  <si>
    <t>当金庫</t>
    <rPh sb="0" eb="1">
      <t>トウ</t>
    </rPh>
    <rPh sb="1" eb="3">
      <t>キンコ</t>
    </rPh>
    <phoneticPr fontId="2"/>
  </si>
  <si>
    <t>シェア</t>
    <phoneticPr fontId="2"/>
  </si>
  <si>
    <t>残高</t>
    <rPh sb="0" eb="2">
      <t>ザンダカ</t>
    </rPh>
    <phoneticPr fontId="2"/>
  </si>
  <si>
    <t>計画1年目</t>
    <rPh sb="0" eb="2">
      <t>ケイカク</t>
    </rPh>
    <rPh sb="3" eb="5">
      <t>ネンメ</t>
    </rPh>
    <phoneticPr fontId="2"/>
  </si>
  <si>
    <t>計画2期目</t>
    <rPh sb="0" eb="2">
      <t>ケイカク</t>
    </rPh>
    <rPh sb="3" eb="4">
      <t>キ</t>
    </rPh>
    <rPh sb="4" eb="5">
      <t>メ</t>
    </rPh>
    <phoneticPr fontId="2"/>
  </si>
  <si>
    <t>0年目</t>
    <rPh sb="1" eb="2">
      <t>ネン</t>
    </rPh>
    <rPh sb="2" eb="3">
      <t>メ</t>
    </rPh>
    <phoneticPr fontId="2"/>
  </si>
  <si>
    <t>営業利益</t>
    <rPh sb="0" eb="2">
      <t>エイギョウ</t>
    </rPh>
    <rPh sb="2" eb="4">
      <t>リエキ</t>
    </rPh>
    <phoneticPr fontId="2"/>
  </si>
  <si>
    <t>経常利益</t>
    <rPh sb="0" eb="2">
      <t>ケイジョウ</t>
    </rPh>
    <rPh sb="2" eb="4">
      <t>リエキ</t>
    </rPh>
    <phoneticPr fontId="2"/>
  </si>
  <si>
    <t>当期利益</t>
    <rPh sb="0" eb="2">
      <t>トウキ</t>
    </rPh>
    <rPh sb="2" eb="4">
      <t>リエキ</t>
    </rPh>
    <phoneticPr fontId="2"/>
  </si>
  <si>
    <t>（当期利益＋減価償却費）</t>
    <rPh sb="1" eb="3">
      <t>トウキ</t>
    </rPh>
    <rPh sb="3" eb="5">
      <t>リエキ</t>
    </rPh>
    <rPh sb="6" eb="8">
      <t>ゲンカ</t>
    </rPh>
    <rPh sb="8" eb="10">
      <t>ショウキャク</t>
    </rPh>
    <rPh sb="10" eb="11">
      <t>ヒ</t>
    </rPh>
    <phoneticPr fontId="2"/>
  </si>
  <si>
    <t>返済財源</t>
    <rPh sb="0" eb="2">
      <t>ヘンサイ</t>
    </rPh>
    <rPh sb="2" eb="4">
      <t>ザイゲン</t>
    </rPh>
    <phoneticPr fontId="2"/>
  </si>
  <si>
    <t>金融機関債務残高</t>
    <rPh sb="0" eb="2">
      <t>キンユウ</t>
    </rPh>
    <rPh sb="2" eb="4">
      <t>キカン</t>
    </rPh>
    <rPh sb="4" eb="6">
      <t>サイム</t>
    </rPh>
    <rPh sb="6" eb="8">
      <t>ザンダカ</t>
    </rPh>
    <phoneticPr fontId="2"/>
  </si>
  <si>
    <t>所要運転資金相当額</t>
    <rPh sb="0" eb="2">
      <t>ショヨウ</t>
    </rPh>
    <rPh sb="2" eb="4">
      <t>ウンテン</t>
    </rPh>
    <rPh sb="4" eb="6">
      <t>シキン</t>
    </rPh>
    <rPh sb="6" eb="8">
      <t>ソウトウ</t>
    </rPh>
    <rPh sb="8" eb="9">
      <t>ガク</t>
    </rPh>
    <phoneticPr fontId="2"/>
  </si>
  <si>
    <t>総借入残高</t>
    <rPh sb="0" eb="1">
      <t>ソウ</t>
    </rPh>
    <rPh sb="1" eb="3">
      <t>カリイレ</t>
    </rPh>
    <rPh sb="3" eb="5">
      <t>ザンダカ</t>
    </rPh>
    <phoneticPr fontId="2"/>
  </si>
  <si>
    <t>役員等借入金</t>
    <rPh sb="0" eb="2">
      <t>ヤクイン</t>
    </rPh>
    <rPh sb="2" eb="3">
      <t>ナド</t>
    </rPh>
    <rPh sb="3" eb="5">
      <t>カリイレ</t>
    </rPh>
    <rPh sb="5" eb="6">
      <t>キン</t>
    </rPh>
    <phoneticPr fontId="2"/>
  </si>
  <si>
    <t>債務償還年数</t>
    <rPh sb="0" eb="2">
      <t>サイム</t>
    </rPh>
    <rPh sb="2" eb="4">
      <t>ショウカン</t>
    </rPh>
    <rPh sb="4" eb="6">
      <t>ネンスウ</t>
    </rPh>
    <phoneticPr fontId="2"/>
  </si>
  <si>
    <t>【所要運転資金計算】</t>
    <rPh sb="1" eb="3">
      <t>ショヨウ</t>
    </rPh>
    <rPh sb="3" eb="5">
      <t>ウンテン</t>
    </rPh>
    <rPh sb="5" eb="7">
      <t>シキン</t>
    </rPh>
    <rPh sb="7" eb="9">
      <t>ケイサン</t>
    </rPh>
    <phoneticPr fontId="2"/>
  </si>
  <si>
    <t>売掛金</t>
    <rPh sb="0" eb="2">
      <t>ウリカケ</t>
    </rPh>
    <rPh sb="2" eb="3">
      <t>キン</t>
    </rPh>
    <phoneticPr fontId="2"/>
  </si>
  <si>
    <t>受取手形</t>
    <rPh sb="0" eb="2">
      <t>ウケトリ</t>
    </rPh>
    <rPh sb="2" eb="4">
      <t>テガタ</t>
    </rPh>
    <phoneticPr fontId="2"/>
  </si>
  <si>
    <t>棚卸資産</t>
    <rPh sb="0" eb="2">
      <t>タナオロシ</t>
    </rPh>
    <rPh sb="2" eb="4">
      <t>シサン</t>
    </rPh>
    <phoneticPr fontId="2"/>
  </si>
  <si>
    <t>買掛金</t>
    <rPh sb="0" eb="3">
      <t>カイカケキン</t>
    </rPh>
    <phoneticPr fontId="2"/>
  </si>
  <si>
    <t>支払手形</t>
    <rPh sb="0" eb="2">
      <t>シハライ</t>
    </rPh>
    <rPh sb="2" eb="4">
      <t>テガタ</t>
    </rPh>
    <phoneticPr fontId="2"/>
  </si>
  <si>
    <t>（CF倍率）</t>
    <rPh sb="3" eb="5">
      <t>バイリツ</t>
    </rPh>
    <phoneticPr fontId="2"/>
  </si>
  <si>
    <t>数値計画の概要</t>
    <rPh sb="0" eb="2">
      <t>スウチ</t>
    </rPh>
    <rPh sb="2" eb="4">
      <t>ケイカク</t>
    </rPh>
    <rPh sb="5" eb="7">
      <t>ガイヨウ</t>
    </rPh>
    <phoneticPr fontId="2"/>
  </si>
  <si>
    <t>【当社概要】</t>
    <rPh sb="1" eb="3">
      <t>トウシャ</t>
    </rPh>
    <rPh sb="3" eb="5">
      <t>ガイヨウ</t>
    </rPh>
    <phoneticPr fontId="2"/>
  </si>
  <si>
    <t>設立：</t>
    <rPh sb="0" eb="2">
      <t>セツリツ</t>
    </rPh>
    <phoneticPr fontId="2"/>
  </si>
  <si>
    <t>役員</t>
    <rPh sb="0" eb="2">
      <t>ヤクイン</t>
    </rPh>
    <phoneticPr fontId="2"/>
  </si>
  <si>
    <t>社員</t>
    <rPh sb="0" eb="2">
      <t>シャイン</t>
    </rPh>
    <phoneticPr fontId="2"/>
  </si>
  <si>
    <t>（うち代表者親族）</t>
    <rPh sb="3" eb="6">
      <t>ダイヒョウシャ</t>
    </rPh>
    <rPh sb="6" eb="8">
      <t>シンゾク</t>
    </rPh>
    <phoneticPr fontId="2"/>
  </si>
  <si>
    <t>本社所在地：</t>
    <rPh sb="0" eb="2">
      <t>ホンシャ</t>
    </rPh>
    <rPh sb="2" eb="5">
      <t>ショザイチ</t>
    </rPh>
    <phoneticPr fontId="2"/>
  </si>
  <si>
    <t>支社所在地：</t>
    <rPh sb="0" eb="2">
      <t>シシャ</t>
    </rPh>
    <rPh sb="2" eb="5">
      <t>ショザイチ</t>
    </rPh>
    <phoneticPr fontId="2"/>
  </si>
  <si>
    <t>従業員数：</t>
    <rPh sb="0" eb="3">
      <t>ジュウギョウイン</t>
    </rPh>
    <rPh sb="3" eb="4">
      <t>スウ</t>
    </rPh>
    <phoneticPr fontId="2"/>
  </si>
  <si>
    <t>主要取引先：</t>
    <rPh sb="0" eb="2">
      <t>シュヨウ</t>
    </rPh>
    <rPh sb="2" eb="4">
      <t>トリヒキ</t>
    </rPh>
    <rPh sb="4" eb="5">
      <t>サキ</t>
    </rPh>
    <phoneticPr fontId="2"/>
  </si>
  <si>
    <t>取引先名</t>
    <rPh sb="0" eb="2">
      <t>トリヒキ</t>
    </rPh>
    <rPh sb="2" eb="3">
      <t>サキ</t>
    </rPh>
    <rPh sb="3" eb="4">
      <t>メイ</t>
    </rPh>
    <phoneticPr fontId="2"/>
  </si>
  <si>
    <t>シェア（概算）</t>
    <rPh sb="4" eb="6">
      <t>ガイサン</t>
    </rPh>
    <phoneticPr fontId="2"/>
  </si>
  <si>
    <t>主要仕入先：</t>
    <rPh sb="0" eb="2">
      <t>シュヨウ</t>
    </rPh>
    <rPh sb="2" eb="4">
      <t>シイレ</t>
    </rPh>
    <rPh sb="4" eb="5">
      <t>サキ</t>
    </rPh>
    <phoneticPr fontId="2"/>
  </si>
  <si>
    <t>企業名：</t>
    <rPh sb="0" eb="2">
      <t>キギョウ</t>
    </rPh>
    <rPh sb="2" eb="3">
      <t>メイ</t>
    </rPh>
    <phoneticPr fontId="2"/>
  </si>
  <si>
    <t>代表取締役　</t>
    <rPh sb="0" eb="2">
      <t>ダイヒョウ</t>
    </rPh>
    <rPh sb="2" eb="5">
      <t>トリシマリヤク</t>
    </rPh>
    <phoneticPr fontId="2"/>
  </si>
  <si>
    <t>○○○○</t>
  </si>
  <si>
    <t>主要取扱製（商）品</t>
    <rPh sb="0" eb="2">
      <t>シュヨウ</t>
    </rPh>
    <rPh sb="2" eb="4">
      <t>トリアツカイ</t>
    </rPh>
    <rPh sb="4" eb="5">
      <t>セイ</t>
    </rPh>
    <rPh sb="6" eb="7">
      <t>ショウ</t>
    </rPh>
    <rPh sb="8" eb="9">
      <t>ヒン</t>
    </rPh>
    <phoneticPr fontId="2"/>
  </si>
  <si>
    <t>【当社経営理念・方針】</t>
    <rPh sb="1" eb="3">
      <t>トウシャ</t>
    </rPh>
    <rPh sb="3" eb="5">
      <t>ケイエイ</t>
    </rPh>
    <rPh sb="5" eb="7">
      <t>リネン</t>
    </rPh>
    <rPh sb="8" eb="10">
      <t>ホウシン</t>
    </rPh>
    <phoneticPr fontId="2"/>
  </si>
  <si>
    <t>代表者：</t>
    <rPh sb="0" eb="2">
      <t>ダイヒョウ</t>
    </rPh>
    <rPh sb="2" eb="3">
      <t>シャ</t>
    </rPh>
    <phoneticPr fontId="2"/>
  </si>
  <si>
    <t>計画3期目</t>
    <rPh sb="0" eb="2">
      <t>ケイカク</t>
    </rPh>
    <rPh sb="3" eb="4">
      <t>キ</t>
    </rPh>
    <rPh sb="4" eb="5">
      <t>メ</t>
    </rPh>
    <phoneticPr fontId="2"/>
  </si>
  <si>
    <t>計画4期目</t>
    <rPh sb="0" eb="2">
      <t>ケイカク</t>
    </rPh>
    <rPh sb="3" eb="4">
      <t>キ</t>
    </rPh>
    <rPh sb="4" eb="5">
      <t>メ</t>
    </rPh>
    <phoneticPr fontId="2"/>
  </si>
  <si>
    <t>年間
返済額</t>
    <rPh sb="0" eb="2">
      <t>ネンカン</t>
    </rPh>
    <rPh sb="3" eb="5">
      <t>ヘンサイ</t>
    </rPh>
    <rPh sb="5" eb="6">
      <t>ガク</t>
    </rPh>
    <phoneticPr fontId="2"/>
  </si>
  <si>
    <t>年齢:</t>
    <rPh sb="0" eb="2">
      <t>ネンレイ</t>
    </rPh>
    <phoneticPr fontId="2"/>
  </si>
  <si>
    <t>資本金：</t>
    <rPh sb="0" eb="3">
      <t>シホンキン</t>
    </rPh>
    <phoneticPr fontId="2"/>
  </si>
  <si>
    <t>売上増加策</t>
    <rPh sb="0" eb="2">
      <t>ウリアゲ</t>
    </rPh>
    <rPh sb="2" eb="4">
      <t>ゾウカ</t>
    </rPh>
    <rPh sb="4" eb="5">
      <t>サク</t>
    </rPh>
    <phoneticPr fontId="2"/>
  </si>
  <si>
    <t>原価低減策</t>
    <rPh sb="0" eb="2">
      <t>ゲンカ</t>
    </rPh>
    <rPh sb="2" eb="4">
      <t>テイゲン</t>
    </rPh>
    <rPh sb="4" eb="5">
      <t>サク</t>
    </rPh>
    <phoneticPr fontId="2"/>
  </si>
  <si>
    <t>営業面</t>
    <rPh sb="0" eb="2">
      <t>エイギョウ</t>
    </rPh>
    <rPh sb="2" eb="3">
      <t>メン</t>
    </rPh>
    <phoneticPr fontId="2"/>
  </si>
  <si>
    <t>管理面</t>
    <rPh sb="0" eb="2">
      <t>カンリ</t>
    </rPh>
    <rPh sb="2" eb="3">
      <t>メン</t>
    </rPh>
    <phoneticPr fontId="2"/>
  </si>
  <si>
    <t>担当者</t>
    <rPh sb="0" eb="2">
      <t>タントウ</t>
    </rPh>
    <rPh sb="2" eb="3">
      <t>シャ</t>
    </rPh>
    <phoneticPr fontId="2"/>
  </si>
  <si>
    <t>実施期限</t>
    <rPh sb="0" eb="2">
      <t>ジッシ</t>
    </rPh>
    <rPh sb="2" eb="4">
      <t>キゲン</t>
    </rPh>
    <phoneticPr fontId="2"/>
  </si>
  <si>
    <t>今期～
計画○○年目</t>
    <rPh sb="0" eb="2">
      <t>コンキ</t>
    </rPh>
    <rPh sb="4" eb="6">
      <t>ケイカク</t>
    </rPh>
    <rPh sb="8" eb="10">
      <t>ネンメ</t>
    </rPh>
    <phoneticPr fontId="2"/>
  </si>
  <si>
    <t>【目次】</t>
    <rPh sb="1" eb="3">
      <t>モクジ</t>
    </rPh>
    <phoneticPr fontId="2"/>
  </si>
  <si>
    <t>当社概要</t>
    <rPh sb="0" eb="2">
      <t>トウシャ</t>
    </rPh>
    <rPh sb="2" eb="4">
      <t>ガイヨウ</t>
    </rPh>
    <phoneticPr fontId="2"/>
  </si>
  <si>
    <t>ビジネスモデル俯瞰図</t>
    <rPh sb="7" eb="10">
      <t>フカンズ</t>
    </rPh>
    <phoneticPr fontId="2"/>
  </si>
  <si>
    <t>企業集団の状況</t>
    <rPh sb="0" eb="2">
      <t>キギョウ</t>
    </rPh>
    <rPh sb="2" eb="4">
      <t>シュウダン</t>
    </rPh>
    <rPh sb="5" eb="7">
      <t>ジョウキョウ</t>
    </rPh>
    <phoneticPr fontId="2"/>
  </si>
  <si>
    <t>計画数値【P/L】</t>
    <rPh sb="0" eb="2">
      <t>ケイカク</t>
    </rPh>
    <rPh sb="2" eb="4">
      <t>スウチ</t>
    </rPh>
    <phoneticPr fontId="2"/>
  </si>
  <si>
    <t>計数計画と債務償還年数</t>
    <rPh sb="0" eb="2">
      <t>ケイスウ</t>
    </rPh>
    <rPh sb="2" eb="4">
      <t>ケイカク</t>
    </rPh>
    <rPh sb="5" eb="7">
      <t>サイム</t>
    </rPh>
    <rPh sb="7" eb="9">
      <t>ショウカン</t>
    </rPh>
    <rPh sb="9" eb="11">
      <t>ネンスウ</t>
    </rPh>
    <phoneticPr fontId="2"/>
  </si>
  <si>
    <t>要利益返済融資残高</t>
    <rPh sb="0" eb="1">
      <t>ヨウ</t>
    </rPh>
    <rPh sb="1" eb="3">
      <t>リエキ</t>
    </rPh>
    <rPh sb="3" eb="5">
      <t>ヘンサイ</t>
    </rPh>
    <rPh sb="5" eb="7">
      <t>ユウシ</t>
    </rPh>
    <rPh sb="7" eb="9">
      <t>ザンダカ</t>
    </rPh>
    <phoneticPr fontId="2"/>
  </si>
  <si>
    <t>【計数計画と債務償還年数】</t>
    <rPh sb="1" eb="3">
      <t>ケイスウ</t>
    </rPh>
    <rPh sb="3" eb="5">
      <t>ケイカク</t>
    </rPh>
    <rPh sb="6" eb="8">
      <t>サイム</t>
    </rPh>
    <rPh sb="8" eb="10">
      <t>ショウカン</t>
    </rPh>
    <rPh sb="10" eb="12">
      <t>ネンスウ</t>
    </rPh>
    <phoneticPr fontId="2"/>
  </si>
  <si>
    <t>【別添資料】</t>
    <rPh sb="1" eb="3">
      <t>ベッテン</t>
    </rPh>
    <rPh sb="3" eb="5">
      <t>シリョウ</t>
    </rPh>
    <phoneticPr fontId="2"/>
  </si>
  <si>
    <t>会社案内</t>
    <rPh sb="0" eb="2">
      <t>カイシャ</t>
    </rPh>
    <rPh sb="2" eb="4">
      <t>アンナイ</t>
    </rPh>
    <phoneticPr fontId="2"/>
  </si>
  <si>
    <t>年間資金計画表</t>
    <rPh sb="0" eb="2">
      <t>ネンカン</t>
    </rPh>
    <rPh sb="2" eb="4">
      <t>シキン</t>
    </rPh>
    <rPh sb="4" eb="6">
      <t>ケイカク</t>
    </rPh>
    <rPh sb="6" eb="7">
      <t>ヒョウ</t>
    </rPh>
    <phoneticPr fontId="2"/>
  </si>
  <si>
    <t>年間資金調達返済シミュレーション</t>
    <rPh sb="0" eb="2">
      <t>ネンカン</t>
    </rPh>
    <rPh sb="2" eb="4">
      <t>シキン</t>
    </rPh>
    <rPh sb="4" eb="6">
      <t>チョウタツ</t>
    </rPh>
    <rPh sb="6" eb="8">
      <t>ヘンサイ</t>
    </rPh>
    <phoneticPr fontId="2"/>
  </si>
  <si>
    <t>（有　　　無）</t>
    <rPh sb="1" eb="2">
      <t>アリ</t>
    </rPh>
    <rPh sb="5" eb="6">
      <t>ナ</t>
    </rPh>
    <phoneticPr fontId="2"/>
  </si>
  <si>
    <t>その他</t>
    <rPh sb="2" eb="3">
      <t>ホカ</t>
    </rPh>
    <phoneticPr fontId="2"/>
  </si>
  <si>
    <t>ヶ所</t>
    <rPh sb="1" eb="2">
      <t>ショ</t>
    </rPh>
    <phoneticPr fontId="2"/>
  </si>
  <si>
    <t>売上高比</t>
    <rPh sb="0" eb="2">
      <t>ウリアゲ</t>
    </rPh>
    <rPh sb="2" eb="3">
      <t>ダカ</t>
    </rPh>
    <rPh sb="3" eb="4">
      <t>ヒ</t>
    </rPh>
    <phoneticPr fontId="2"/>
  </si>
  <si>
    <t>箇所を入力してください</t>
    <rPh sb="0" eb="2">
      <t>カショ</t>
    </rPh>
    <rPh sb="3" eb="5">
      <t>ニュウリョク</t>
    </rPh>
    <phoneticPr fontId="2"/>
  </si>
  <si>
    <t>２．作成方法</t>
    <rPh sb="2" eb="4">
      <t>サクセイ</t>
    </rPh>
    <rPh sb="4" eb="6">
      <t>ホウホウ</t>
    </rPh>
    <phoneticPr fontId="2"/>
  </si>
  <si>
    <t>【当社の経営課題と対応策について（追記）】</t>
    <rPh sb="1" eb="3">
      <t>トウシャ</t>
    </rPh>
    <rPh sb="4" eb="6">
      <t>ケイエイ</t>
    </rPh>
    <rPh sb="6" eb="8">
      <t>カダイ</t>
    </rPh>
    <rPh sb="9" eb="11">
      <t>タイオウ</t>
    </rPh>
    <rPh sb="11" eb="12">
      <t>サク</t>
    </rPh>
    <rPh sb="17" eb="19">
      <t>ツイキ</t>
    </rPh>
    <phoneticPr fontId="2"/>
  </si>
  <si>
    <t>①「俯瞰図（定型）」の作成がパソコンで困難な場合は、俯瞰図（白地）をプリントアウトし手書きで記入していただいても構いません。</t>
    <rPh sb="2" eb="5">
      <t>フカンズ</t>
    </rPh>
    <rPh sb="6" eb="8">
      <t>テイケイ</t>
    </rPh>
    <rPh sb="11" eb="13">
      <t>サクセイ</t>
    </rPh>
    <rPh sb="19" eb="21">
      <t>コンナン</t>
    </rPh>
    <rPh sb="22" eb="24">
      <t>バアイ</t>
    </rPh>
    <phoneticPr fontId="2"/>
  </si>
  <si>
    <t>②「経営課題と対応策」が一枚で入力が出来ない場合は、「経営課題と対応先（追記）」に自由に入力してください。</t>
    <rPh sb="2" eb="4">
      <t>ケイエイ</t>
    </rPh>
    <rPh sb="4" eb="6">
      <t>カダイ</t>
    </rPh>
    <rPh sb="7" eb="9">
      <t>タイオウ</t>
    </rPh>
    <rPh sb="9" eb="10">
      <t>サク</t>
    </rPh>
    <rPh sb="12" eb="14">
      <t>イチマイ</t>
    </rPh>
    <rPh sb="15" eb="17">
      <t>ニュウリョク</t>
    </rPh>
    <rPh sb="18" eb="20">
      <t>デキ</t>
    </rPh>
    <rPh sb="22" eb="24">
      <t>バアイ</t>
    </rPh>
    <rPh sb="27" eb="29">
      <t>ケイエイ</t>
    </rPh>
    <rPh sb="29" eb="31">
      <t>カダイ</t>
    </rPh>
    <rPh sb="32" eb="34">
      <t>タイオウ</t>
    </rPh>
    <rPh sb="34" eb="35">
      <t>サキ</t>
    </rPh>
    <rPh sb="36" eb="38">
      <t>ツイキ</t>
    </rPh>
    <rPh sb="41" eb="43">
      <t>ジユウ</t>
    </rPh>
    <rPh sb="44" eb="46">
      <t>ニュウリョク</t>
    </rPh>
    <phoneticPr fontId="2"/>
  </si>
  <si>
    <t>経営改善計画書（多摩信用金庫版）の作成方法</t>
    <rPh sb="0" eb="2">
      <t>ケイエイ</t>
    </rPh>
    <rPh sb="2" eb="4">
      <t>カイゼン</t>
    </rPh>
    <rPh sb="4" eb="7">
      <t>ケイカクショ</t>
    </rPh>
    <rPh sb="8" eb="10">
      <t>タマ</t>
    </rPh>
    <rPh sb="10" eb="12">
      <t>シンヨウ</t>
    </rPh>
    <rPh sb="12" eb="14">
      <t>キンコ</t>
    </rPh>
    <rPh sb="14" eb="15">
      <t>バン</t>
    </rPh>
    <rPh sb="17" eb="19">
      <t>サクセイ</t>
    </rPh>
    <rPh sb="19" eb="21">
      <t>ホウホウ</t>
    </rPh>
    <phoneticPr fontId="2"/>
  </si>
  <si>
    <t>１．入力箇所</t>
    <rPh sb="2" eb="4">
      <t>ニュウリョク</t>
    </rPh>
    <rPh sb="4" eb="6">
      <t>カショ</t>
    </rPh>
    <phoneticPr fontId="2"/>
  </si>
  <si>
    <t>※パスワードはありません。</t>
    <phoneticPr fontId="2"/>
  </si>
  <si>
    <t>３．上記を実現するために必要な対応策について【営業体制、取扱製（商）品の開発・展開、人事面、新分野への移行、事業承継、M&amp;A等】</t>
    <rPh sb="2" eb="4">
      <t>ジョウキ</t>
    </rPh>
    <rPh sb="5" eb="7">
      <t>ジツゲン</t>
    </rPh>
    <rPh sb="12" eb="14">
      <t>ヒツヨウ</t>
    </rPh>
    <rPh sb="15" eb="17">
      <t>タイオウ</t>
    </rPh>
    <rPh sb="17" eb="18">
      <t>サク</t>
    </rPh>
    <rPh sb="23" eb="25">
      <t>エイギョウ</t>
    </rPh>
    <rPh sb="25" eb="27">
      <t>タイセイ</t>
    </rPh>
    <rPh sb="28" eb="30">
      <t>トリアツカイ</t>
    </rPh>
    <rPh sb="30" eb="31">
      <t>セイ</t>
    </rPh>
    <rPh sb="32" eb="33">
      <t>ショウ</t>
    </rPh>
    <rPh sb="34" eb="35">
      <t>ヒン</t>
    </rPh>
    <rPh sb="36" eb="38">
      <t>カイハツ</t>
    </rPh>
    <rPh sb="39" eb="41">
      <t>テンカイ</t>
    </rPh>
    <rPh sb="42" eb="45">
      <t>ジンジメン</t>
    </rPh>
    <rPh sb="46" eb="49">
      <t>シンブンヤ</t>
    </rPh>
    <rPh sb="51" eb="53">
      <t>イコウ</t>
    </rPh>
    <rPh sb="54" eb="56">
      <t>ジギョウ</t>
    </rPh>
    <rPh sb="56" eb="58">
      <t>ショウケイ</t>
    </rPh>
    <rPh sb="62" eb="63">
      <t>ナド</t>
    </rPh>
    <phoneticPr fontId="2"/>
  </si>
  <si>
    <t>経費削減策</t>
    <rPh sb="0" eb="2">
      <t>ケイヒ</t>
    </rPh>
    <rPh sb="2" eb="5">
      <t>サクゲンサク</t>
    </rPh>
    <phoneticPr fontId="2"/>
  </si>
  <si>
    <t>前期部門別売上高：</t>
    <rPh sb="0" eb="2">
      <t>ゼンキ</t>
    </rPh>
    <rPh sb="2" eb="4">
      <t>ブモン</t>
    </rPh>
    <rPh sb="4" eb="5">
      <t>ベツ</t>
    </rPh>
    <rPh sb="5" eb="7">
      <t>ウリアゲ</t>
    </rPh>
    <rPh sb="7" eb="8">
      <t>ダカ</t>
    </rPh>
    <phoneticPr fontId="2"/>
  </si>
  <si>
    <t>決算日</t>
    <rPh sb="0" eb="3">
      <t>ケッサンビ</t>
    </rPh>
    <phoneticPr fontId="2"/>
  </si>
  <si>
    <t>総売上高</t>
    <rPh sb="0" eb="4">
      <t>ソウウリアゲダカ</t>
    </rPh>
    <phoneticPr fontId="2"/>
  </si>
  <si>
    <t>金額</t>
    <rPh sb="0" eb="2">
      <t>キンガク</t>
    </rPh>
    <phoneticPr fontId="2"/>
  </si>
  <si>
    <t>構成比</t>
    <rPh sb="0" eb="3">
      <t>コウセイヒ</t>
    </rPh>
    <phoneticPr fontId="2"/>
  </si>
  <si>
    <t>部門（製品）名</t>
    <rPh sb="0" eb="2">
      <t>ブモン</t>
    </rPh>
    <rPh sb="3" eb="5">
      <t>セイヒン</t>
    </rPh>
    <rPh sb="6" eb="7">
      <t>メイ</t>
    </rPh>
    <phoneticPr fontId="2"/>
  </si>
  <si>
    <t>（千円）</t>
    <rPh sb="1" eb="3">
      <t>センエン</t>
    </rPh>
    <phoneticPr fontId="2"/>
  </si>
  <si>
    <t>【売上高・利益目標】…5年後の目指すべき数値目標</t>
    <rPh sb="1" eb="3">
      <t>ウリアゲ</t>
    </rPh>
    <rPh sb="3" eb="4">
      <t>ダカ</t>
    </rPh>
    <rPh sb="5" eb="7">
      <t>リエキ</t>
    </rPh>
    <rPh sb="7" eb="9">
      <t>モクヒョウ</t>
    </rPh>
    <rPh sb="12" eb="14">
      <t>ネンゴ</t>
    </rPh>
    <rPh sb="15" eb="17">
      <t>メザ</t>
    </rPh>
    <rPh sb="20" eb="22">
      <t>スウチ</t>
    </rPh>
    <rPh sb="22" eb="24">
      <t>モクヒョウ</t>
    </rPh>
    <phoneticPr fontId="2"/>
  </si>
  <si>
    <t>検討するポイント</t>
    <rPh sb="0" eb="2">
      <t>ケントウ</t>
    </rPh>
    <phoneticPr fontId="2"/>
  </si>
  <si>
    <t>強み×機会＝強みを生かし、機会を捉える</t>
  </si>
  <si>
    <t>強み×脅威＝強みを生かし、脅威を回避</t>
  </si>
  <si>
    <t>弱み×機会＝弱みにより、機会を逃さない</t>
  </si>
  <si>
    <t>弱み×脅威＝最悪の結果を回避</t>
  </si>
  <si>
    <t>強み【Strength自社の強み】</t>
    <rPh sb="0" eb="1">
      <t>ツヨ</t>
    </rPh>
    <phoneticPr fontId="2"/>
  </si>
  <si>
    <t>強み×機会（積極攻勢策）</t>
    <rPh sb="0" eb="1">
      <t>ツヨ</t>
    </rPh>
    <rPh sb="3" eb="5">
      <t>キカイ</t>
    </rPh>
    <rPh sb="6" eb="8">
      <t>セッキョク</t>
    </rPh>
    <rPh sb="8" eb="10">
      <t>コウセイ</t>
    </rPh>
    <rPh sb="10" eb="11">
      <t>サク</t>
    </rPh>
    <phoneticPr fontId="2"/>
  </si>
  <si>
    <t>強み×脅威（差別化策）</t>
    <rPh sb="0" eb="1">
      <t>ツヨ</t>
    </rPh>
    <rPh sb="3" eb="5">
      <t>キョウイ</t>
    </rPh>
    <rPh sb="6" eb="9">
      <t>サベツカ</t>
    </rPh>
    <rPh sb="9" eb="10">
      <t>サク</t>
    </rPh>
    <phoneticPr fontId="2"/>
  </si>
  <si>
    <t>弱み×機会（改善策）</t>
    <rPh sb="0" eb="1">
      <t>ヨワ</t>
    </rPh>
    <rPh sb="3" eb="5">
      <t>キカイ</t>
    </rPh>
    <rPh sb="6" eb="8">
      <t>カイゼン</t>
    </rPh>
    <rPh sb="8" eb="9">
      <t>サク</t>
    </rPh>
    <phoneticPr fontId="2"/>
  </si>
  <si>
    <t>弱み×脅威（回避策）</t>
    <rPh sb="0" eb="1">
      <t>ヨワ</t>
    </rPh>
    <rPh sb="3" eb="5">
      <t>キョウイ</t>
    </rPh>
    <rPh sb="6" eb="8">
      <t>カイヒ</t>
    </rPh>
    <rPh sb="8" eb="9">
      <t>サク</t>
    </rPh>
    <phoneticPr fontId="2"/>
  </si>
  <si>
    <t>機会【Opportunity外部環境の追い風】</t>
    <phoneticPr fontId="2"/>
  </si>
  <si>
    <t>脅威【Threat外部環境の逆風】</t>
    <phoneticPr fontId="2"/>
  </si>
  <si>
    <t>ex.製品の高機能化　展示会で新製品が高評価　等</t>
    <phoneticPr fontId="2"/>
  </si>
  <si>
    <t>ex.中国からの低価格製品の参入　コストダウン要求　等</t>
    <phoneticPr fontId="2"/>
  </si>
  <si>
    <t>ex.熟練技術者が多く、高い技術力　長期継続顧客保有　等</t>
    <phoneticPr fontId="2"/>
  </si>
  <si>
    <t>弱み【Weakness自社の弱み】</t>
    <phoneticPr fontId="2"/>
  </si>
  <si>
    <t>ex.技術者の高齢化　タイムリーな計数管理体制不備　等</t>
    <phoneticPr fontId="2"/>
  </si>
  <si>
    <t>基礎データ（売上）</t>
    <rPh sb="0" eb="2">
      <t>キソ</t>
    </rPh>
    <rPh sb="6" eb="8">
      <t>ウリアゲ</t>
    </rPh>
    <phoneticPr fontId="2"/>
  </si>
  <si>
    <t>総合ランク</t>
    <rPh sb="0" eb="2">
      <t>ソウゴウ</t>
    </rPh>
    <phoneticPr fontId="2"/>
  </si>
  <si>
    <t>取引先</t>
    <rPh sb="0" eb="2">
      <t>トリヒキ</t>
    </rPh>
    <rPh sb="2" eb="3">
      <t>サキ</t>
    </rPh>
    <phoneticPr fontId="2"/>
  </si>
  <si>
    <t>年間売上高</t>
    <rPh sb="0" eb="2">
      <t>ネンカン</t>
    </rPh>
    <rPh sb="2" eb="4">
      <t>ウリアゲ</t>
    </rPh>
    <rPh sb="4" eb="5">
      <t>タカ</t>
    </rPh>
    <phoneticPr fontId="2"/>
  </si>
  <si>
    <t>年間粗利益</t>
    <rPh sb="0" eb="2">
      <t>ネンカン</t>
    </rPh>
    <rPh sb="2" eb="5">
      <t>アラリエキ</t>
    </rPh>
    <phoneticPr fontId="2"/>
  </si>
  <si>
    <t>売上</t>
    <rPh sb="0" eb="2">
      <t>ウリアゲ</t>
    </rPh>
    <phoneticPr fontId="2"/>
  </si>
  <si>
    <t>総合</t>
    <rPh sb="0" eb="2">
      <t>ソウゴウ</t>
    </rPh>
    <phoneticPr fontId="2"/>
  </si>
  <si>
    <t>その結果を以下のマトリクスに落とし込む。</t>
    <rPh sb="2" eb="4">
      <t>ケッカ</t>
    </rPh>
    <rPh sb="5" eb="7">
      <t>イカ</t>
    </rPh>
    <rPh sb="14" eb="15">
      <t>オ</t>
    </rPh>
    <rPh sb="17" eb="18">
      <t>コ</t>
    </rPh>
    <phoneticPr fontId="2"/>
  </si>
  <si>
    <t>ＡＡ
現優良</t>
    <rPh sb="3" eb="4">
      <t>ゲン</t>
    </rPh>
    <rPh sb="4" eb="6">
      <t>ユウリョウ</t>
    </rPh>
    <phoneticPr fontId="2"/>
  </si>
  <si>
    <t>ＢＡ
次期優良</t>
    <rPh sb="3" eb="5">
      <t>ジキ</t>
    </rPh>
    <rPh sb="5" eb="7">
      <t>ユウリョウ</t>
    </rPh>
    <phoneticPr fontId="2"/>
  </si>
  <si>
    <t>ＣＡ
戦略顧客</t>
    <rPh sb="3" eb="5">
      <t>センリャク</t>
    </rPh>
    <rPh sb="5" eb="7">
      <t>コキャク</t>
    </rPh>
    <phoneticPr fontId="2"/>
  </si>
  <si>
    <t>大</t>
    <rPh sb="0" eb="1">
      <t>ダイ</t>
    </rPh>
    <phoneticPr fontId="2"/>
  </si>
  <si>
    <t>粗利益</t>
    <rPh sb="0" eb="3">
      <t>アラリエキ</t>
    </rPh>
    <phoneticPr fontId="2"/>
  </si>
  <si>
    <t>ＡＢ
利益改善</t>
    <rPh sb="3" eb="5">
      <t>リエキ</t>
    </rPh>
    <rPh sb="5" eb="7">
      <t>カイゼン</t>
    </rPh>
    <phoneticPr fontId="2"/>
  </si>
  <si>
    <t>ＢＢ
現中堅</t>
    <rPh sb="3" eb="4">
      <t>ゲン</t>
    </rPh>
    <rPh sb="4" eb="6">
      <t>チュウケン</t>
    </rPh>
    <phoneticPr fontId="2"/>
  </si>
  <si>
    <t>ＣＢ
次期中堅</t>
    <rPh sb="3" eb="5">
      <t>ジキ</t>
    </rPh>
    <rPh sb="5" eb="7">
      <t>チュウケン</t>
    </rPh>
    <phoneticPr fontId="2"/>
  </si>
  <si>
    <t>ＡＣ
問題顧客</t>
    <rPh sb="3" eb="5">
      <t>モンダイ</t>
    </rPh>
    <rPh sb="5" eb="7">
      <t>コキャク</t>
    </rPh>
    <phoneticPr fontId="2"/>
  </si>
  <si>
    <t>ＢＣ
問題顧客</t>
    <rPh sb="3" eb="5">
      <t>モンダイ</t>
    </rPh>
    <rPh sb="5" eb="7">
      <t>コキャク</t>
    </rPh>
    <phoneticPr fontId="2"/>
  </si>
  <si>
    <t>ＣＣ
現小口</t>
    <rPh sb="3" eb="4">
      <t>ゲン</t>
    </rPh>
    <rPh sb="4" eb="6">
      <t>コグチ</t>
    </rPh>
    <phoneticPr fontId="2"/>
  </si>
  <si>
    <t>小</t>
    <rPh sb="0" eb="1">
      <t>ショウ</t>
    </rPh>
    <phoneticPr fontId="2"/>
  </si>
  <si>
    <t>大　←</t>
    <rPh sb="0" eb="1">
      <t>ダイ</t>
    </rPh>
    <phoneticPr fontId="2"/>
  </si>
  <si>
    <t>→小</t>
    <rPh sb="1" eb="2">
      <t>ショウ</t>
    </rPh>
    <phoneticPr fontId="2"/>
  </si>
  <si>
    <t>ランク</t>
    <phoneticPr fontId="2"/>
  </si>
  <si>
    <t>マトリクス</t>
    <phoneticPr fontId="2"/>
  </si>
  <si>
    <t>↑</t>
    <phoneticPr fontId="2"/>
  </si>
  <si>
    <t>↓</t>
    <phoneticPr fontId="2"/>
  </si>
  <si>
    <t>※</t>
    <phoneticPr fontId="2"/>
  </si>
  <si>
    <t>【上位５社】</t>
    <rPh sb="1" eb="3">
      <t>ジョウイ</t>
    </rPh>
    <rPh sb="4" eb="5">
      <t>シャ</t>
    </rPh>
    <phoneticPr fontId="2"/>
  </si>
  <si>
    <t>A</t>
  </si>
  <si>
    <t>基礎データ（粗利益）</t>
    <rPh sb="0" eb="2">
      <t>キソ</t>
    </rPh>
    <rPh sb="6" eb="9">
      <t>アラリエキ</t>
    </rPh>
    <phoneticPr fontId="2"/>
  </si>
  <si>
    <t>B</t>
  </si>
  <si>
    <t>C</t>
  </si>
  <si>
    <t>総合ランク（年間売上高順）</t>
    <rPh sb="0" eb="2">
      <t>ソウゴウ</t>
    </rPh>
    <rPh sb="6" eb="8">
      <t>ネンカン</t>
    </rPh>
    <rPh sb="8" eb="10">
      <t>ウリアゲ</t>
    </rPh>
    <rPh sb="10" eb="11">
      <t>ダカ</t>
    </rPh>
    <rPh sb="11" eb="12">
      <t>ジュン</t>
    </rPh>
    <phoneticPr fontId="2"/>
  </si>
  <si>
    <t>※総合ランクとしては順不同となる</t>
    <rPh sb="1" eb="3">
      <t>ソウゴウ</t>
    </rPh>
    <rPh sb="10" eb="13">
      <t>ジュンフドウ</t>
    </rPh>
    <phoneticPr fontId="2"/>
  </si>
  <si>
    <t>AA</t>
    <phoneticPr fontId="2"/>
  </si>
  <si>
    <t>BA</t>
    <phoneticPr fontId="2"/>
  </si>
  <si>
    <t>AB</t>
    <phoneticPr fontId="2"/>
  </si>
  <si>
    <t>BB</t>
    <phoneticPr fontId="2"/>
  </si>
  <si>
    <t>CB</t>
    <phoneticPr fontId="2"/>
  </si>
  <si>
    <t>CC</t>
    <phoneticPr fontId="2"/>
  </si>
  <si>
    <t>現状キープ</t>
    <rPh sb="0" eb="2">
      <t>ゲンジョウ</t>
    </rPh>
    <phoneticPr fontId="2"/>
  </si>
  <si>
    <t>AAにシフト</t>
    <phoneticPr fontId="2"/>
  </si>
  <si>
    <t>まずBBへ（取引量）</t>
    <rPh sb="6" eb="8">
      <t>トリヒキ</t>
    </rPh>
    <rPh sb="8" eb="9">
      <t>リョウ</t>
    </rPh>
    <phoneticPr fontId="2"/>
  </si>
  <si>
    <t>手間をかけない工夫</t>
    <rPh sb="0" eb="2">
      <t>テマ</t>
    </rPh>
    <rPh sb="7" eb="9">
      <t>クフウ</t>
    </rPh>
    <phoneticPr fontId="2"/>
  </si>
  <si>
    <t>※問題性のある取引先</t>
    <rPh sb="1" eb="4">
      <t>モンダイセイ</t>
    </rPh>
    <rPh sb="7" eb="9">
      <t>トリヒキ</t>
    </rPh>
    <rPh sb="9" eb="10">
      <t>サキ</t>
    </rPh>
    <phoneticPr fontId="2"/>
  </si>
  <si>
    <t>AC</t>
    <phoneticPr fontId="2"/>
  </si>
  <si>
    <t>BC</t>
    <phoneticPr fontId="2"/>
  </si>
  <si>
    <t>経営判断をおこなう先</t>
    <rPh sb="0" eb="2">
      <t>ケイエイ</t>
    </rPh>
    <rPh sb="2" eb="4">
      <t>ハンダン</t>
    </rPh>
    <rPh sb="9" eb="10">
      <t>サキ</t>
    </rPh>
    <phoneticPr fontId="2"/>
  </si>
  <si>
    <t>取引先に対する基本方針は上記＜取引方向性＞の考え方となるが、意思決定を行う際に問題となるのは、二重線で囲まれた先（ＡＢ、ＢＢ、ＡＣ、ＢＣ）に対する取引方針となる。</t>
    <rPh sb="0" eb="2">
      <t>トリヒキ</t>
    </rPh>
    <rPh sb="2" eb="3">
      <t>サキ</t>
    </rPh>
    <rPh sb="4" eb="5">
      <t>タイ</t>
    </rPh>
    <rPh sb="7" eb="9">
      <t>キホン</t>
    </rPh>
    <rPh sb="9" eb="11">
      <t>ホウシン</t>
    </rPh>
    <rPh sb="12" eb="14">
      <t>ジョウキ</t>
    </rPh>
    <rPh sb="15" eb="17">
      <t>トリヒキ</t>
    </rPh>
    <rPh sb="17" eb="19">
      <t>ホウコウ</t>
    </rPh>
    <rPh sb="19" eb="20">
      <t>セイ</t>
    </rPh>
    <rPh sb="22" eb="23">
      <t>カンガ</t>
    </rPh>
    <rPh sb="24" eb="25">
      <t>カタ</t>
    </rPh>
    <rPh sb="30" eb="32">
      <t>イシ</t>
    </rPh>
    <rPh sb="32" eb="34">
      <t>ケッテイ</t>
    </rPh>
    <rPh sb="35" eb="36">
      <t>オコナ</t>
    </rPh>
    <rPh sb="37" eb="38">
      <t>サイ</t>
    </rPh>
    <rPh sb="39" eb="41">
      <t>モンダイ</t>
    </rPh>
    <rPh sb="47" eb="50">
      <t>ニジュウセン</t>
    </rPh>
    <rPh sb="51" eb="52">
      <t>カコ</t>
    </rPh>
    <rPh sb="55" eb="56">
      <t>サキ</t>
    </rPh>
    <phoneticPr fontId="2"/>
  </si>
  <si>
    <t>この層と取引をしないでも済む程度まで固定費を圧縮していくことが出来るかどうかである。実際、相当の金融機関借入が存在する場合は安定的な返済財源の確保が必要であり、</t>
    <rPh sb="2" eb="3">
      <t>ソウ</t>
    </rPh>
    <rPh sb="4" eb="6">
      <t>トリヒキ</t>
    </rPh>
    <rPh sb="12" eb="13">
      <t>ス</t>
    </rPh>
    <rPh sb="14" eb="16">
      <t>テイド</t>
    </rPh>
    <rPh sb="18" eb="21">
      <t>コテイヒ</t>
    </rPh>
    <rPh sb="22" eb="24">
      <t>アッシュク</t>
    </rPh>
    <rPh sb="31" eb="33">
      <t>デキ</t>
    </rPh>
    <phoneticPr fontId="2"/>
  </si>
  <si>
    <t>この先を無視出来ない。</t>
  </si>
  <si>
    <t>この層の先が自社における｢制約企業｣（条件を付して取引を行う先）であり、経営・営業・製造各部門共有化することが大切である、</t>
    <rPh sb="2" eb="3">
      <t>ソウ</t>
    </rPh>
    <rPh sb="4" eb="5">
      <t>サキ</t>
    </rPh>
    <rPh sb="6" eb="8">
      <t>ジシャ</t>
    </rPh>
    <rPh sb="13" eb="15">
      <t>セイヤク</t>
    </rPh>
    <rPh sb="15" eb="17">
      <t>キギョウ</t>
    </rPh>
    <rPh sb="19" eb="21">
      <t>ジョウケン</t>
    </rPh>
    <rPh sb="22" eb="23">
      <t>フ</t>
    </rPh>
    <rPh sb="25" eb="27">
      <t>トリヒキ</t>
    </rPh>
    <rPh sb="28" eb="29">
      <t>オコナ</t>
    </rPh>
    <rPh sb="30" eb="31">
      <t>サキ</t>
    </rPh>
    <rPh sb="36" eb="38">
      <t>ケイエイ</t>
    </rPh>
    <rPh sb="39" eb="41">
      <t>エイギョウ</t>
    </rPh>
    <rPh sb="42" eb="44">
      <t>セイゾウ</t>
    </rPh>
    <rPh sb="44" eb="47">
      <t>カクブモン</t>
    </rPh>
    <rPh sb="47" eb="50">
      <t>キョウユウカ</t>
    </rPh>
    <rPh sb="55" eb="57">
      <t>タイセツ</t>
    </rPh>
    <phoneticPr fontId="2"/>
  </si>
  <si>
    <t>一定期間の売上高を取引先別に捉え、３段階のランク分けをする。</t>
    <rPh sb="0" eb="2">
      <t>イッテイ</t>
    </rPh>
    <rPh sb="2" eb="4">
      <t>キカン</t>
    </rPh>
    <rPh sb="5" eb="7">
      <t>ウリアゲ</t>
    </rPh>
    <rPh sb="7" eb="8">
      <t>ダカ</t>
    </rPh>
    <rPh sb="9" eb="11">
      <t>トリヒキ</t>
    </rPh>
    <rPh sb="11" eb="12">
      <t>サキ</t>
    </rPh>
    <rPh sb="12" eb="13">
      <t>ベツ</t>
    </rPh>
    <rPh sb="14" eb="15">
      <t>トラ</t>
    </rPh>
    <rPh sb="18" eb="20">
      <t>ダンカイ</t>
    </rPh>
    <rPh sb="24" eb="25">
      <t>ワ</t>
    </rPh>
    <phoneticPr fontId="2"/>
  </si>
  <si>
    <t>【クロスSWOT分析】</t>
    <phoneticPr fontId="2"/>
  </si>
  <si>
    <t>【販売先ABC分析（参考）】</t>
    <rPh sb="1" eb="3">
      <t>ハンバイ</t>
    </rPh>
    <rPh sb="3" eb="4">
      <t>サキ</t>
    </rPh>
    <rPh sb="10" eb="12">
      <t>サンコウ</t>
    </rPh>
    <phoneticPr fontId="2"/>
  </si>
  <si>
    <t>取引方針（参考）</t>
    <rPh sb="0" eb="2">
      <t>トリヒキ</t>
    </rPh>
    <rPh sb="2" eb="4">
      <t>ホウシン</t>
    </rPh>
    <rPh sb="5" eb="7">
      <t>サンコウ</t>
    </rPh>
    <phoneticPr fontId="2"/>
  </si>
  <si>
    <t>取引方針</t>
    <rPh sb="0" eb="2">
      <t>トリヒキ</t>
    </rPh>
    <rPh sb="2" eb="4">
      <t>ホウシン</t>
    </rPh>
    <phoneticPr fontId="2"/>
  </si>
  <si>
    <t>・</t>
    <phoneticPr fontId="2"/>
  </si>
  <si>
    <t>仕入高</t>
    <rPh sb="0" eb="2">
      <t>シイレ</t>
    </rPh>
    <rPh sb="2" eb="3">
      <t>ダカ</t>
    </rPh>
    <phoneticPr fontId="2"/>
  </si>
  <si>
    <t>総仕入高</t>
    <rPh sb="0" eb="1">
      <t>ソウ</t>
    </rPh>
    <rPh sb="1" eb="3">
      <t>シイ</t>
    </rPh>
    <rPh sb="3" eb="4">
      <t>ダカ</t>
    </rPh>
    <phoneticPr fontId="2"/>
  </si>
  <si>
    <t>【または取扱製（商）品】</t>
    <rPh sb="4" eb="6">
      <t>トリアツカイ</t>
    </rPh>
    <rPh sb="6" eb="7">
      <t>セイ</t>
    </rPh>
    <rPh sb="8" eb="9">
      <t>ショウ</t>
    </rPh>
    <rPh sb="10" eb="11">
      <t>シナ</t>
    </rPh>
    <phoneticPr fontId="2"/>
  </si>
  <si>
    <t>計画1期目</t>
    <rPh sb="0" eb="2">
      <t>ケイカク</t>
    </rPh>
    <rPh sb="3" eb="4">
      <t>キ</t>
    </rPh>
    <rPh sb="4" eb="5">
      <t>メ</t>
    </rPh>
    <phoneticPr fontId="2"/>
  </si>
  <si>
    <r>
      <t>今期</t>
    </r>
    <r>
      <rPr>
        <sz val="11"/>
        <color indexed="10"/>
        <rFont val="ＭＳ Ｐゴシック"/>
        <family val="3"/>
        <charset val="128"/>
      </rPr>
      <t>(着地予想）</t>
    </r>
    <rPh sb="0" eb="2">
      <t>コンキ</t>
    </rPh>
    <rPh sb="3" eb="5">
      <t>チャクチ</t>
    </rPh>
    <rPh sb="5" eb="7">
      <t>ヨソウ</t>
    </rPh>
    <phoneticPr fontId="2"/>
  </si>
  <si>
    <t>今期（着地予想）</t>
    <rPh sb="0" eb="2">
      <t>コンキ</t>
    </rPh>
    <rPh sb="3" eb="5">
      <t>チャクチ</t>
    </rPh>
    <rPh sb="5" eb="7">
      <t>ヨソウ</t>
    </rPh>
    <phoneticPr fontId="2"/>
  </si>
  <si>
    <t>同様に粗利益（売上総利益）でランク分けを行う。(概算でも可）</t>
    <rPh sb="0" eb="2">
      <t>ドウヨウ</t>
    </rPh>
    <rPh sb="3" eb="6">
      <t>アラリエキ</t>
    </rPh>
    <rPh sb="7" eb="9">
      <t>ウリアゲ</t>
    </rPh>
    <rPh sb="9" eb="12">
      <t>ソウリエキ</t>
    </rPh>
    <rPh sb="17" eb="18">
      <t>ワ</t>
    </rPh>
    <rPh sb="20" eb="21">
      <t>オコナ</t>
    </rPh>
    <rPh sb="24" eb="26">
      <t>ガイサン</t>
    </rPh>
    <rPh sb="28" eb="29">
      <t>カ</t>
    </rPh>
    <phoneticPr fontId="2"/>
  </si>
  <si>
    <t>※ランクはイメージでも構いません。</t>
    <rPh sb="11" eb="12">
      <t>カマ</t>
    </rPh>
    <phoneticPr fontId="2"/>
  </si>
  <si>
    <t>１．当社のあるべき姿、進むべき方向性について</t>
    <rPh sb="2" eb="4">
      <t>トウシャ</t>
    </rPh>
    <rPh sb="9" eb="10">
      <t>スガタ</t>
    </rPh>
    <rPh sb="11" eb="12">
      <t>スス</t>
    </rPh>
    <rPh sb="15" eb="18">
      <t>ホウコウセイ</t>
    </rPh>
    <phoneticPr fontId="2"/>
  </si>
  <si>
    <t>課題および改善点</t>
    <rPh sb="0" eb="2">
      <t>カダイ</t>
    </rPh>
    <rPh sb="5" eb="8">
      <t>カイゼンテン</t>
    </rPh>
    <phoneticPr fontId="2"/>
  </si>
  <si>
    <t>対応策</t>
    <rPh sb="0" eb="2">
      <t>タイオウ</t>
    </rPh>
    <rPh sb="2" eb="3">
      <t>サク</t>
    </rPh>
    <phoneticPr fontId="2"/>
  </si>
  <si>
    <t>現金・預金</t>
    <rPh sb="0" eb="2">
      <t>ゲンキン</t>
    </rPh>
    <rPh sb="3" eb="5">
      <t>ヨキン</t>
    </rPh>
    <phoneticPr fontId="2"/>
  </si>
  <si>
    <t>その他流動資産</t>
    <rPh sb="2" eb="3">
      <t>タ</t>
    </rPh>
    <rPh sb="3" eb="5">
      <t>リュウドウ</t>
    </rPh>
    <rPh sb="5" eb="7">
      <t>シサン</t>
    </rPh>
    <phoneticPr fontId="2"/>
  </si>
  <si>
    <t>土地</t>
    <rPh sb="0" eb="2">
      <t>トチ</t>
    </rPh>
    <phoneticPr fontId="2"/>
  </si>
  <si>
    <t>建物</t>
    <rPh sb="0" eb="2">
      <t>タテモノ</t>
    </rPh>
    <phoneticPr fontId="2"/>
  </si>
  <si>
    <t>その他固定資産</t>
    <rPh sb="2" eb="3">
      <t>タ</t>
    </rPh>
    <rPh sb="3" eb="5">
      <t>コテイ</t>
    </rPh>
    <rPh sb="5" eb="7">
      <t>シサン</t>
    </rPh>
    <phoneticPr fontId="2"/>
  </si>
  <si>
    <t>未収入金</t>
    <rPh sb="0" eb="3">
      <t>ミシュウニュウ</t>
    </rPh>
    <rPh sb="3" eb="4">
      <t>キン</t>
    </rPh>
    <phoneticPr fontId="2"/>
  </si>
  <si>
    <t>短期貸付金</t>
    <rPh sb="0" eb="2">
      <t>タンキ</t>
    </rPh>
    <rPh sb="2" eb="4">
      <t>カシツケ</t>
    </rPh>
    <rPh sb="4" eb="5">
      <t>キン</t>
    </rPh>
    <phoneticPr fontId="2"/>
  </si>
  <si>
    <t>仮払金</t>
    <rPh sb="0" eb="2">
      <t>カリバライ</t>
    </rPh>
    <rPh sb="2" eb="3">
      <t>キン</t>
    </rPh>
    <phoneticPr fontId="2"/>
  </si>
  <si>
    <t>投資有価証券等</t>
    <rPh sb="0" eb="2">
      <t>トウシ</t>
    </rPh>
    <rPh sb="2" eb="4">
      <t>ユウカ</t>
    </rPh>
    <rPh sb="4" eb="6">
      <t>ショウケン</t>
    </rPh>
    <rPh sb="6" eb="7">
      <t>ナド</t>
    </rPh>
    <phoneticPr fontId="2"/>
  </si>
  <si>
    <t>長期貸付金</t>
    <rPh sb="0" eb="2">
      <t>チョウキ</t>
    </rPh>
    <rPh sb="2" eb="4">
      <t>カシツケ</t>
    </rPh>
    <rPh sb="4" eb="5">
      <t>キン</t>
    </rPh>
    <phoneticPr fontId="2"/>
  </si>
  <si>
    <t>開発費</t>
    <rPh sb="0" eb="3">
      <t>カイハツヒ</t>
    </rPh>
    <phoneticPr fontId="2"/>
  </si>
  <si>
    <t>繰延資産計</t>
    <rPh sb="0" eb="2">
      <t>クリノベ</t>
    </rPh>
    <rPh sb="2" eb="4">
      <t>シサン</t>
    </rPh>
    <rPh sb="4" eb="5">
      <t>ケイ</t>
    </rPh>
    <phoneticPr fontId="2"/>
  </si>
  <si>
    <t>固定資産計</t>
    <rPh sb="0" eb="2">
      <t>コテイ</t>
    </rPh>
    <rPh sb="2" eb="4">
      <t>シサン</t>
    </rPh>
    <rPh sb="4" eb="5">
      <t>ケイ</t>
    </rPh>
    <phoneticPr fontId="2"/>
  </si>
  <si>
    <t>流動資産計</t>
    <rPh sb="0" eb="2">
      <t>リュウドウ</t>
    </rPh>
    <rPh sb="2" eb="4">
      <t>シサン</t>
    </rPh>
    <rPh sb="4" eb="5">
      <t>ケイ</t>
    </rPh>
    <phoneticPr fontId="2"/>
  </si>
  <si>
    <t>勘定科目名</t>
    <rPh sb="0" eb="2">
      <t>カンジョウ</t>
    </rPh>
    <rPh sb="2" eb="4">
      <t>カモク</t>
    </rPh>
    <rPh sb="4" eb="5">
      <t>メイ</t>
    </rPh>
    <phoneticPr fontId="2"/>
  </si>
  <si>
    <t>資産合計</t>
    <rPh sb="0" eb="2">
      <t>シサン</t>
    </rPh>
    <rPh sb="2" eb="4">
      <t>ゴウケイ</t>
    </rPh>
    <phoneticPr fontId="2"/>
  </si>
  <si>
    <t>補正前残高</t>
    <rPh sb="0" eb="2">
      <t>ホセイ</t>
    </rPh>
    <rPh sb="2" eb="3">
      <t>マエ</t>
    </rPh>
    <rPh sb="3" eb="5">
      <t>ザンダカ</t>
    </rPh>
    <phoneticPr fontId="2"/>
  </si>
  <si>
    <t>短期借入金</t>
    <rPh sb="0" eb="2">
      <t>タンキ</t>
    </rPh>
    <rPh sb="2" eb="4">
      <t>カリイレ</t>
    </rPh>
    <rPh sb="4" eb="5">
      <t>キン</t>
    </rPh>
    <phoneticPr fontId="2"/>
  </si>
  <si>
    <t>未払金</t>
    <rPh sb="0" eb="1">
      <t>ミ</t>
    </rPh>
    <rPh sb="1" eb="2">
      <t>バライ</t>
    </rPh>
    <rPh sb="2" eb="3">
      <t>キン</t>
    </rPh>
    <phoneticPr fontId="2"/>
  </si>
  <si>
    <t>その他流動負債</t>
    <rPh sb="2" eb="3">
      <t>タ</t>
    </rPh>
    <rPh sb="3" eb="5">
      <t>リュウドウ</t>
    </rPh>
    <rPh sb="5" eb="7">
      <t>フサイ</t>
    </rPh>
    <phoneticPr fontId="2"/>
  </si>
  <si>
    <t>流動負債計</t>
    <rPh sb="0" eb="2">
      <t>リュウドウ</t>
    </rPh>
    <rPh sb="2" eb="4">
      <t>フサイ</t>
    </rPh>
    <rPh sb="4" eb="5">
      <t>ケイ</t>
    </rPh>
    <phoneticPr fontId="2"/>
  </si>
  <si>
    <t>固定負債計</t>
    <rPh sb="0" eb="2">
      <t>コテイ</t>
    </rPh>
    <rPh sb="2" eb="4">
      <t>フサイ</t>
    </rPh>
    <rPh sb="4" eb="5">
      <t>ケイ</t>
    </rPh>
    <phoneticPr fontId="2"/>
  </si>
  <si>
    <t>利益剰余金</t>
    <rPh sb="0" eb="2">
      <t>リエキ</t>
    </rPh>
    <rPh sb="2" eb="5">
      <t>ジョウヨキン</t>
    </rPh>
    <phoneticPr fontId="2"/>
  </si>
  <si>
    <t>純資産合計</t>
    <rPh sb="0" eb="1">
      <t>ジュン</t>
    </rPh>
    <rPh sb="1" eb="3">
      <t>シサン</t>
    </rPh>
    <rPh sb="3" eb="5">
      <t>ゴウケイ</t>
    </rPh>
    <phoneticPr fontId="2"/>
  </si>
  <si>
    <t>資産</t>
    <rPh sb="0" eb="2">
      <t>シサン</t>
    </rPh>
    <phoneticPr fontId="2"/>
  </si>
  <si>
    <t>負債</t>
    <rPh sb="0" eb="2">
      <t>フサイ</t>
    </rPh>
    <phoneticPr fontId="2"/>
  </si>
  <si>
    <t>補正数値</t>
    <rPh sb="0" eb="2">
      <t>ホセイ</t>
    </rPh>
    <rPh sb="2" eb="4">
      <t>スウチ</t>
    </rPh>
    <phoneticPr fontId="2"/>
  </si>
  <si>
    <t>補正後残高</t>
    <rPh sb="0" eb="2">
      <t>ホセイ</t>
    </rPh>
    <rPh sb="2" eb="3">
      <t>ゴ</t>
    </rPh>
    <rPh sb="3" eb="5">
      <t>ザンダカ</t>
    </rPh>
    <phoneticPr fontId="2"/>
  </si>
  <si>
    <t>負債合計</t>
    <rPh sb="0" eb="2">
      <t>フサイ</t>
    </rPh>
    <rPh sb="2" eb="4">
      <t>ゴウケイ</t>
    </rPh>
    <phoneticPr fontId="2"/>
  </si>
  <si>
    <t>資本</t>
    <rPh sb="0" eb="2">
      <t>シホン</t>
    </rPh>
    <phoneticPr fontId="2"/>
  </si>
  <si>
    <t>負債・資本合計</t>
    <rPh sb="0" eb="2">
      <t>フサイ</t>
    </rPh>
    <rPh sb="3" eb="5">
      <t>シホン</t>
    </rPh>
    <rPh sb="5" eb="7">
      <t>ゴウケイ</t>
    </rPh>
    <phoneticPr fontId="2"/>
  </si>
  <si>
    <t>補正内容</t>
    <rPh sb="0" eb="2">
      <t>ホセイ</t>
    </rPh>
    <rPh sb="2" eb="4">
      <t>ナイヨウ</t>
    </rPh>
    <phoneticPr fontId="2"/>
  </si>
  <si>
    <t>販売費一般管理費</t>
    <rPh sb="0" eb="3">
      <t>ハンバイヒ</t>
    </rPh>
    <rPh sb="3" eb="5">
      <t>イッパン</t>
    </rPh>
    <rPh sb="5" eb="8">
      <t>カンリヒ</t>
    </rPh>
    <phoneticPr fontId="2"/>
  </si>
  <si>
    <t>営業外損失</t>
    <rPh sb="0" eb="3">
      <t>エイギョウガイ</t>
    </rPh>
    <rPh sb="3" eb="5">
      <t>ソンシツ</t>
    </rPh>
    <phoneticPr fontId="2"/>
  </si>
  <si>
    <t>支払利息等</t>
    <rPh sb="0" eb="2">
      <t>シハライ</t>
    </rPh>
    <rPh sb="2" eb="4">
      <t>リソク</t>
    </rPh>
    <rPh sb="4" eb="5">
      <t>ナド</t>
    </rPh>
    <phoneticPr fontId="2"/>
  </si>
  <si>
    <t>返済財源（FCF）</t>
    <rPh sb="0" eb="2">
      <t>ヘンサイ</t>
    </rPh>
    <rPh sb="2" eb="4">
      <t>ザイゲン</t>
    </rPh>
    <phoneticPr fontId="2"/>
  </si>
  <si>
    <t>債務超過解消年数</t>
    <rPh sb="0" eb="2">
      <t>サイム</t>
    </rPh>
    <rPh sb="2" eb="4">
      <t>チョウカ</t>
    </rPh>
    <rPh sb="4" eb="6">
      <t>カイショウ</t>
    </rPh>
    <rPh sb="6" eb="8">
      <t>ネンスウ</t>
    </rPh>
    <phoneticPr fontId="2"/>
  </si>
  <si>
    <t>要利益返済残高</t>
    <rPh sb="0" eb="1">
      <t>ヨウ</t>
    </rPh>
    <rPh sb="1" eb="3">
      <t>リエキ</t>
    </rPh>
    <rPh sb="3" eb="5">
      <t>ヘンサイ</t>
    </rPh>
    <rPh sb="5" eb="7">
      <t>ザンダカ</t>
    </rPh>
    <phoneticPr fontId="2"/>
  </si>
  <si>
    <t>長期借入金等</t>
    <rPh sb="0" eb="2">
      <t>チョウキ</t>
    </rPh>
    <rPh sb="2" eb="4">
      <t>カリイレ</t>
    </rPh>
    <rPh sb="4" eb="5">
      <t>キン</t>
    </rPh>
    <rPh sb="5" eb="6">
      <t>ナド</t>
    </rPh>
    <phoneticPr fontId="2"/>
  </si>
  <si>
    <t>債務超過額</t>
    <rPh sb="0" eb="2">
      <t>サイム</t>
    </rPh>
    <rPh sb="2" eb="5">
      <t>チョウカガク</t>
    </rPh>
    <phoneticPr fontId="2"/>
  </si>
  <si>
    <t>直近期</t>
  </si>
  <si>
    <t>※特別損失加算</t>
    <rPh sb="1" eb="3">
      <t>トクベツ</t>
    </rPh>
    <rPh sb="3" eb="5">
      <t>ソンシツ</t>
    </rPh>
    <rPh sb="5" eb="7">
      <t>カサン</t>
    </rPh>
    <phoneticPr fontId="2"/>
  </si>
  <si>
    <t>現状</t>
    <rPh sb="0" eb="2">
      <t>ゲンジョウ</t>
    </rPh>
    <phoneticPr fontId="2"/>
  </si>
  <si>
    <t>改善計画
立案後</t>
    <rPh sb="0" eb="2">
      <t>カイゼン</t>
    </rPh>
    <rPh sb="2" eb="4">
      <t>ケイカク</t>
    </rPh>
    <rPh sb="5" eb="7">
      <t>リツアン</t>
    </rPh>
    <rPh sb="7" eb="8">
      <t>ゴ</t>
    </rPh>
    <phoneticPr fontId="2"/>
  </si>
  <si>
    <t>【債務削減計画（行うべき施策】</t>
    <rPh sb="1" eb="3">
      <t>サイム</t>
    </rPh>
    <rPh sb="3" eb="5">
      <t>サクゲン</t>
    </rPh>
    <rPh sb="5" eb="7">
      <t>ケイカク</t>
    </rPh>
    <rPh sb="8" eb="9">
      <t>オコナ</t>
    </rPh>
    <rPh sb="12" eb="13">
      <t>セ</t>
    </rPh>
    <rPh sb="13" eb="14">
      <t>サク</t>
    </rPh>
    <phoneticPr fontId="2"/>
  </si>
  <si>
    <t>・・・・・</t>
    <phoneticPr fontId="2"/>
  </si>
  <si>
    <t>・・・・・</t>
    <phoneticPr fontId="2"/>
  </si>
  <si>
    <t>・・・・・</t>
    <phoneticPr fontId="2"/>
  </si>
  <si>
    <t>・・・・・</t>
    <phoneticPr fontId="2"/>
  </si>
  <si>
    <t>～9</t>
    <phoneticPr fontId="2"/>
  </si>
  <si>
    <t>・・・・・</t>
    <phoneticPr fontId="2"/>
  </si>
  <si>
    <t>・・・・・</t>
    <phoneticPr fontId="2"/>
  </si>
  <si>
    <t>・・・・・</t>
    <phoneticPr fontId="2"/>
  </si>
  <si>
    <t>パート・アルバイト</t>
    <phoneticPr fontId="2"/>
  </si>
  <si>
    <t>シェア</t>
    <phoneticPr fontId="2"/>
  </si>
  <si>
    <t>今期～</t>
    <rPh sb="0" eb="2">
      <t>コンキ</t>
    </rPh>
    <phoneticPr fontId="2"/>
  </si>
  <si>
    <t>当社経営理念・方針</t>
    <rPh sb="0" eb="2">
      <t>トウシャ</t>
    </rPh>
    <rPh sb="2" eb="4">
      <t>ケイエイ</t>
    </rPh>
    <rPh sb="4" eb="6">
      <t>リネン</t>
    </rPh>
    <rPh sb="7" eb="9">
      <t>ホウシン</t>
    </rPh>
    <phoneticPr fontId="2"/>
  </si>
  <si>
    <t>クロスSWOT分析</t>
    <rPh sb="7" eb="9">
      <t>ブンセキ</t>
    </rPh>
    <phoneticPr fontId="2"/>
  </si>
  <si>
    <t>販売先ABC分析</t>
    <rPh sb="0" eb="2">
      <t>ハンバイ</t>
    </rPh>
    <rPh sb="2" eb="3">
      <t>サキ</t>
    </rPh>
    <rPh sb="6" eb="8">
      <t>ブンセキ</t>
    </rPh>
    <phoneticPr fontId="2"/>
  </si>
  <si>
    <t>営業利益改善計画（アクションプラン）</t>
    <rPh sb="0" eb="2">
      <t>エイギョウ</t>
    </rPh>
    <rPh sb="2" eb="4">
      <t>リエキ</t>
    </rPh>
    <rPh sb="4" eb="6">
      <t>カイゼン</t>
    </rPh>
    <rPh sb="6" eb="8">
      <t>ケイカク</t>
    </rPh>
    <phoneticPr fontId="2"/>
  </si>
  <si>
    <t>バランスシート補正【B/S】</t>
    <rPh sb="7" eb="9">
      <t>ホセイ</t>
    </rPh>
    <phoneticPr fontId="2"/>
  </si>
  <si>
    <t>計画数値【借入金残高推移表】</t>
    <rPh sb="0" eb="2">
      <t>ケイカク</t>
    </rPh>
    <rPh sb="2" eb="4">
      <t>スウチ</t>
    </rPh>
    <rPh sb="5" eb="7">
      <t>カリイレ</t>
    </rPh>
    <rPh sb="7" eb="8">
      <t>キン</t>
    </rPh>
    <rPh sb="8" eb="10">
      <t>ザンダカ</t>
    </rPh>
    <rPh sb="10" eb="12">
      <t>スイイ</t>
    </rPh>
    <rPh sb="12" eb="13">
      <t>ヒョウ</t>
    </rPh>
    <phoneticPr fontId="2"/>
  </si>
  <si>
    <t>当社の経営課題と対応策</t>
    <rPh sb="0" eb="2">
      <t>トウシャ</t>
    </rPh>
    <rPh sb="3" eb="5">
      <t>ケイエイ</t>
    </rPh>
    <rPh sb="5" eb="7">
      <t>カダイ</t>
    </rPh>
    <rPh sb="8" eb="10">
      <t>タイオウ</t>
    </rPh>
    <rPh sb="10" eb="11">
      <t>サク</t>
    </rPh>
    <phoneticPr fontId="2"/>
  </si>
  <si>
    <t>【当社の経営課題と対応策】</t>
    <rPh sb="1" eb="3">
      <t>トウシャ</t>
    </rPh>
    <rPh sb="4" eb="6">
      <t>ケイエイ</t>
    </rPh>
    <rPh sb="6" eb="8">
      <t>カダイ</t>
    </rPh>
    <rPh sb="9" eb="11">
      <t>タイオウ</t>
    </rPh>
    <rPh sb="11" eb="12">
      <t>サク</t>
    </rPh>
    <phoneticPr fontId="2"/>
  </si>
  <si>
    <r>
      <t>【当社の経営課題と対応策</t>
    </r>
    <r>
      <rPr>
        <sz val="14"/>
        <rFont val="ＭＳ Ｐゴシック"/>
        <family val="3"/>
        <charset val="128"/>
      </rPr>
      <t>（当社の現況と進むべき方向性…社長の想い…追記）】</t>
    </r>
    <rPh sb="1" eb="3">
      <t>トウシャ</t>
    </rPh>
    <rPh sb="4" eb="6">
      <t>ケイエイ</t>
    </rPh>
    <rPh sb="6" eb="8">
      <t>カダイ</t>
    </rPh>
    <rPh sb="9" eb="11">
      <t>タイオウ</t>
    </rPh>
    <rPh sb="11" eb="12">
      <t>サク</t>
    </rPh>
    <rPh sb="13" eb="15">
      <t>トウシャ</t>
    </rPh>
    <rPh sb="16" eb="18">
      <t>ゲンキョウ</t>
    </rPh>
    <rPh sb="19" eb="20">
      <t>スス</t>
    </rPh>
    <rPh sb="23" eb="26">
      <t>ホウコウセイ</t>
    </rPh>
    <rPh sb="27" eb="29">
      <t>シャチョウ</t>
    </rPh>
    <rPh sb="30" eb="31">
      <t>オモ</t>
    </rPh>
    <rPh sb="33" eb="35">
      <t>ツイキ</t>
    </rPh>
    <phoneticPr fontId="2"/>
  </si>
  <si>
    <t>２．当社の現状と事業全般における経営課題について</t>
    <rPh sb="2" eb="4">
      <t>トウシャ</t>
    </rPh>
    <rPh sb="5" eb="7">
      <t>ゲンジョウ</t>
    </rPh>
    <rPh sb="8" eb="10">
      <t>ジギョウ</t>
    </rPh>
    <rPh sb="10" eb="12">
      <t>ゼンパン</t>
    </rPh>
    <rPh sb="16" eb="18">
      <t>ケイエイ</t>
    </rPh>
    <rPh sb="18" eb="20">
      <t>カダイ</t>
    </rPh>
    <phoneticPr fontId="2"/>
  </si>
  <si>
    <t>【営業利益改善計画】（アクションプラン）</t>
    <rPh sb="1" eb="3">
      <t>エイギョウ</t>
    </rPh>
    <rPh sb="3" eb="5">
      <t>リエキ</t>
    </rPh>
    <rPh sb="5" eb="7">
      <t>カイゼン</t>
    </rPh>
    <rPh sb="7" eb="9">
      <t>ケイカク</t>
    </rPh>
    <phoneticPr fontId="2"/>
  </si>
  <si>
    <t>【バランスシート補正】（B/S）</t>
    <rPh sb="8" eb="10">
      <t>ホセイ</t>
    </rPh>
    <phoneticPr fontId="2"/>
  </si>
  <si>
    <t>【計数計画　借入金残高推移表】</t>
    <rPh sb="1" eb="3">
      <t>ケイスウ</t>
    </rPh>
    <rPh sb="3" eb="5">
      <t>ケイカク</t>
    </rPh>
    <rPh sb="6" eb="9">
      <t>カリイレキン</t>
    </rPh>
    <rPh sb="9" eb="11">
      <t>ザンダカ</t>
    </rPh>
    <rPh sb="11" eb="13">
      <t>スイイ</t>
    </rPh>
    <rPh sb="13" eb="14">
      <t>ヒョウ</t>
    </rPh>
    <phoneticPr fontId="2"/>
  </si>
  <si>
    <t>計画5期目</t>
    <rPh sb="0" eb="2">
      <t>ケイカク</t>
    </rPh>
    <rPh sb="3" eb="4">
      <t>キ</t>
    </rPh>
    <rPh sb="4" eb="5">
      <t>メ</t>
    </rPh>
    <phoneticPr fontId="2"/>
  </si>
  <si>
    <t>・</t>
    <phoneticPr fontId="2"/>
  </si>
  <si>
    <t>○年○月○日</t>
    <rPh sb="1" eb="2">
      <t>ネン</t>
    </rPh>
    <rPh sb="3" eb="4">
      <t>ガツ</t>
    </rPh>
    <rPh sb="5" eb="6">
      <t>ニチ</t>
    </rPh>
    <phoneticPr fontId="2"/>
  </si>
  <si>
    <t>※ワークシートには保護がかかっています。解除方法は校閲⇒シート保護の解除（P)です。</t>
    <rPh sb="9" eb="11">
      <t>ホゴ</t>
    </rPh>
    <rPh sb="20" eb="22">
      <t>カイジョ</t>
    </rPh>
    <rPh sb="22" eb="24">
      <t>ホウホウ</t>
    </rPh>
    <rPh sb="25" eb="27">
      <t>コウエツ</t>
    </rPh>
    <rPh sb="31" eb="33">
      <t>ホゴ</t>
    </rPh>
    <rPh sb="34" eb="36">
      <t>カイジョ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</si>
</sst>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quot;千&quot;&quot;円&quot;"/>
    <numFmt numFmtId="177" formatCode="0.0%"/>
    <numFmt numFmtId="178" formatCode="[$-411]ge\.m\.d;@"/>
    <numFmt numFmtId="179" formatCode="#,###&quot;年&quot;"/>
    <numFmt numFmtId="180" formatCode="#,###&quot;人&quot;"/>
    <numFmt numFmtId="181" formatCode="#,###&quot;歳&quot;"/>
    <numFmt numFmtId="182" formatCode="[$-411]ggge&quot;年&quot;m&quot;月&quot;d&quot;日&quot;;@"/>
    <numFmt numFmtId="183" formatCode="#,###.0&quot;年&quot;"/>
  </numFmts>
  <fonts count="28" x14ac:knownFonts="1">
    <font>
      <sz val="11"/>
      <name val="ＭＳ Ｐゴシック"/>
      <family val="3"/>
      <charset val="128"/>
    </font>
    <font>
      <sz val="11"/>
      <name val="ＭＳ Ｐゴシック"/>
      <family val="3"/>
      <charset val="128"/>
    </font>
    <font>
      <sz val="6"/>
      <name val="ＭＳ Ｐゴシック"/>
      <family val="3"/>
      <charset val="128"/>
    </font>
    <font>
      <sz val="28"/>
      <name val="ＭＳ Ｐゴシック"/>
      <family val="3"/>
      <charset val="128"/>
    </font>
    <font>
      <sz val="20"/>
      <name val="ＭＳ Ｐゴシック"/>
      <family val="3"/>
      <charset val="128"/>
    </font>
    <font>
      <b/>
      <sz val="11"/>
      <name val="ＭＳ Ｐゴシック"/>
      <family val="3"/>
      <charset val="128"/>
    </font>
    <font>
      <sz val="9"/>
      <name val="ＭＳ Ｐゴシック"/>
      <family val="3"/>
      <charset val="128"/>
    </font>
    <font>
      <b/>
      <sz val="20"/>
      <name val="ＭＳ Ｐゴシック"/>
      <family val="3"/>
      <charset val="128"/>
    </font>
    <font>
      <sz val="10"/>
      <name val="ＭＳ Ｐゴシック"/>
      <family val="3"/>
      <charset val="128"/>
    </font>
    <font>
      <sz val="14"/>
      <name val="ＭＳ Ｐゴシック"/>
      <family val="3"/>
      <charset val="128"/>
    </font>
    <font>
      <sz val="9"/>
      <name val="ＭＳ Ｐ明朝"/>
      <family val="1"/>
      <charset val="128"/>
    </font>
    <font>
      <sz val="9"/>
      <color indexed="8"/>
      <name val="ＭＳ Ｐ明朝"/>
      <family val="1"/>
      <charset val="128"/>
    </font>
    <font>
      <sz val="11"/>
      <name val="ＭＳ Ｐゴシック"/>
      <family val="3"/>
      <charset val="128"/>
    </font>
    <font>
      <sz val="8"/>
      <name val="ＭＳ Ｐゴシック"/>
      <family val="3"/>
      <charset val="128"/>
    </font>
    <font>
      <b/>
      <sz val="10"/>
      <name val="ＭＳ Ｐゴシック"/>
      <family val="3"/>
      <charset val="128"/>
    </font>
    <font>
      <b/>
      <sz val="9"/>
      <name val="ＭＳ Ｐ明朝"/>
      <family val="1"/>
      <charset val="128"/>
    </font>
    <font>
      <sz val="11"/>
      <color indexed="12"/>
      <name val="ＭＳ Ｐゴシック"/>
      <family val="3"/>
      <charset val="128"/>
    </font>
    <font>
      <sz val="20"/>
      <color indexed="12"/>
      <name val="ＭＳ Ｐゴシック"/>
      <family val="3"/>
      <charset val="128"/>
    </font>
    <font>
      <sz val="20"/>
      <name val="ＭＳ Ｐ明朝"/>
      <family val="1"/>
      <charset val="128"/>
    </font>
    <font>
      <sz val="10"/>
      <color indexed="9"/>
      <name val="ＭＳ Ｐゴシック"/>
      <family val="3"/>
      <charset val="128"/>
    </font>
    <font>
      <sz val="11"/>
      <name val="ＭＳ Ｐゴシック"/>
      <family val="3"/>
      <charset val="128"/>
    </font>
    <font>
      <sz val="18"/>
      <name val="ＭＳ Ｐゴシック"/>
      <family val="3"/>
      <charset val="128"/>
    </font>
    <font>
      <sz val="12"/>
      <name val="ＭＳ Ｐゴシック"/>
      <family val="3"/>
      <charset val="128"/>
    </font>
    <font>
      <sz val="11"/>
      <color indexed="10"/>
      <name val="ＭＳ Ｐゴシック"/>
      <family val="3"/>
      <charset val="128"/>
    </font>
    <font>
      <b/>
      <sz val="10"/>
      <color indexed="10"/>
      <name val="ＭＳ Ｐゴシック"/>
      <family val="3"/>
      <charset val="128"/>
    </font>
    <font>
      <sz val="10"/>
      <name val="ＭＳ Ｐ明朝"/>
      <family val="1"/>
      <charset val="128"/>
    </font>
    <font>
      <sz val="10"/>
      <name val="HG創英角ｺﾞｼｯｸUB"/>
      <family val="3"/>
      <charset val="128"/>
    </font>
    <font>
      <sz val="11"/>
      <name val="HG創英角ｺﾞｼｯｸUB"/>
      <family val="3"/>
      <charset val="128"/>
    </font>
  </fonts>
  <fills count="8">
    <fill>
      <patternFill patternType="none"/>
    </fill>
    <fill>
      <patternFill patternType="gray125"/>
    </fill>
    <fill>
      <patternFill patternType="solid">
        <fgColor indexed="13"/>
        <bgColor indexed="64"/>
      </patternFill>
    </fill>
    <fill>
      <patternFill patternType="solid">
        <fgColor indexed="41"/>
        <bgColor indexed="64"/>
      </patternFill>
    </fill>
    <fill>
      <patternFill patternType="solid">
        <fgColor indexed="63"/>
        <bgColor indexed="64"/>
      </patternFill>
    </fill>
    <fill>
      <patternFill patternType="solid">
        <fgColor indexed="22"/>
        <bgColor indexed="64"/>
      </patternFill>
    </fill>
    <fill>
      <patternFill patternType="solid">
        <fgColor indexed="45"/>
        <bgColor indexed="64"/>
      </patternFill>
    </fill>
    <fill>
      <patternFill patternType="solid">
        <fgColor theme="0"/>
        <bgColor indexed="64"/>
      </patternFill>
    </fill>
  </fills>
  <borders count="89">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top style="hair">
        <color indexed="64"/>
      </top>
      <bottom/>
      <diagonal/>
    </border>
    <border>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style="hair">
        <color indexed="64"/>
      </bottom>
      <diagonal/>
    </border>
    <border>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left/>
      <right/>
      <top/>
      <bottom style="hair">
        <color indexed="64"/>
      </bottom>
      <diagonal/>
    </border>
    <border>
      <left style="mediumDashed">
        <color indexed="64"/>
      </left>
      <right/>
      <top style="mediumDashed">
        <color indexed="64"/>
      </top>
      <bottom style="mediumDashed">
        <color indexed="64"/>
      </bottom>
      <diagonal/>
    </border>
    <border>
      <left/>
      <right/>
      <top style="mediumDashed">
        <color indexed="64"/>
      </top>
      <bottom style="mediumDashed">
        <color indexed="64"/>
      </bottom>
      <diagonal/>
    </border>
    <border>
      <left/>
      <right style="mediumDashed">
        <color indexed="64"/>
      </right>
      <top style="mediumDashed">
        <color indexed="64"/>
      </top>
      <bottom style="mediumDashed">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Dashed">
        <color indexed="64"/>
      </left>
      <right style="mediumDashed">
        <color indexed="64"/>
      </right>
      <top style="mediumDashed">
        <color indexed="64"/>
      </top>
      <bottom/>
      <diagonal/>
    </border>
    <border>
      <left style="mediumDashed">
        <color indexed="64"/>
      </left>
      <right style="mediumDashed">
        <color indexed="64"/>
      </right>
      <top/>
      <bottom/>
      <diagonal/>
    </border>
    <border>
      <left style="mediumDashed">
        <color indexed="64"/>
      </left>
      <right style="mediumDashed">
        <color indexed="64"/>
      </right>
      <top/>
      <bottom style="mediumDashed">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right style="thin">
        <color indexed="64"/>
      </right>
      <top style="hair">
        <color indexed="64"/>
      </top>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style="double">
        <color indexed="64"/>
      </top>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style="thin">
        <color indexed="64"/>
      </left>
      <right style="double">
        <color indexed="64"/>
      </right>
      <top/>
      <bottom style="double">
        <color indexed="64"/>
      </bottom>
      <diagonal/>
    </border>
  </borders>
  <cellStyleXfs count="3">
    <xf numFmtId="0" fontId="0" fillId="0" borderId="0"/>
    <xf numFmtId="9" fontId="1" fillId="0" borderId="0" applyFont="0" applyFill="0" applyBorder="0" applyAlignment="0" applyProtection="0"/>
    <xf numFmtId="38" fontId="1" fillId="0" borderId="0" applyFont="0" applyFill="0" applyBorder="0" applyAlignment="0" applyProtection="0"/>
  </cellStyleXfs>
  <cellXfs count="672">
    <xf numFmtId="0" fontId="0" fillId="0" borderId="0" xfId="0"/>
    <xf numFmtId="0" fontId="0" fillId="0" borderId="0" xfId="0" applyAlignment="1">
      <alignment vertical="center"/>
    </xf>
    <xf numFmtId="0" fontId="4" fillId="0" borderId="0" xfId="0" applyFont="1" applyAlignment="1">
      <alignment vertical="center"/>
    </xf>
    <xf numFmtId="0" fontId="5" fillId="0" borderId="0" xfId="0" applyFont="1" applyFill="1" applyAlignment="1">
      <alignment vertical="center"/>
    </xf>
    <xf numFmtId="0" fontId="0" fillId="0" borderId="0" xfId="0" applyFill="1" applyAlignment="1">
      <alignment vertical="center"/>
    </xf>
    <xf numFmtId="0" fontId="0" fillId="0" borderId="0" xfId="0" applyFill="1" applyAlignment="1">
      <alignment horizontal="right" vertical="center"/>
    </xf>
    <xf numFmtId="0" fontId="0" fillId="0" borderId="1" xfId="0" applyFill="1" applyBorder="1" applyAlignment="1">
      <alignment vertical="center"/>
    </xf>
    <xf numFmtId="0" fontId="0" fillId="0" borderId="2" xfId="0" applyFill="1" applyBorder="1" applyAlignment="1">
      <alignment vertical="center"/>
    </xf>
    <xf numFmtId="0" fontId="0" fillId="0" borderId="3" xfId="0" applyFill="1" applyBorder="1" applyAlignment="1">
      <alignment vertical="center"/>
    </xf>
    <xf numFmtId="0" fontId="0" fillId="0" borderId="4" xfId="0" applyFill="1" applyBorder="1" applyAlignment="1">
      <alignment vertical="center"/>
    </xf>
    <xf numFmtId="0" fontId="0" fillId="0" borderId="0" xfId="0" applyFill="1" applyBorder="1" applyAlignment="1">
      <alignment horizontal="right" vertical="center"/>
    </xf>
    <xf numFmtId="0" fontId="0" fillId="0" borderId="5" xfId="0" applyFill="1" applyBorder="1" applyAlignment="1">
      <alignment horizontal="left" vertical="center"/>
    </xf>
    <xf numFmtId="0" fontId="0" fillId="0" borderId="6" xfId="0" applyFill="1" applyBorder="1" applyAlignment="1">
      <alignment vertical="center"/>
    </xf>
    <xf numFmtId="0" fontId="0" fillId="0" borderId="7" xfId="0" applyFill="1" applyBorder="1" applyAlignment="1">
      <alignment horizontal="left" vertical="center" indent="1"/>
    </xf>
    <xf numFmtId="0" fontId="0" fillId="0" borderId="0" xfId="0" applyFill="1" applyAlignment="1">
      <alignment horizontal="distributed" vertical="center"/>
    </xf>
    <xf numFmtId="0" fontId="0" fillId="0" borderId="8" xfId="0" applyFill="1" applyBorder="1" applyAlignment="1">
      <alignment horizontal="left" vertical="center" indent="1"/>
    </xf>
    <xf numFmtId="0" fontId="0" fillId="0" borderId="9" xfId="0" applyFill="1" applyBorder="1" applyAlignment="1">
      <alignment horizontal="left" vertical="center" indent="1"/>
    </xf>
    <xf numFmtId="0" fontId="0" fillId="0" borderId="10" xfId="0" applyFill="1" applyBorder="1" applyAlignment="1">
      <alignment horizontal="left" vertical="center" indent="1"/>
    </xf>
    <xf numFmtId="0" fontId="0" fillId="0" borderId="0" xfId="0" applyFill="1" applyAlignment="1">
      <alignment horizontal="center" vertical="center"/>
    </xf>
    <xf numFmtId="0" fontId="4" fillId="0" borderId="0" xfId="0" applyFont="1" applyAlignment="1">
      <alignment horizontal="center" vertical="center"/>
    </xf>
    <xf numFmtId="0" fontId="6" fillId="0" borderId="0" xfId="0" applyFont="1" applyFill="1" applyBorder="1" applyAlignment="1">
      <alignment horizontal="center" vertical="center"/>
    </xf>
    <xf numFmtId="38" fontId="6" fillId="0" borderId="0" xfId="2" applyFont="1" applyFill="1" applyBorder="1" applyAlignment="1">
      <alignment horizontal="right" vertical="center"/>
    </xf>
    <xf numFmtId="0" fontId="6" fillId="0" borderId="0" xfId="0" applyFont="1" applyFill="1" applyBorder="1" applyAlignment="1">
      <alignment vertical="center"/>
    </xf>
    <xf numFmtId="0" fontId="6" fillId="0" borderId="0" xfId="0" applyFont="1" applyFill="1" applyAlignment="1">
      <alignment vertical="center"/>
    </xf>
    <xf numFmtId="0" fontId="9" fillId="0" borderId="0" xfId="0" applyFont="1" applyAlignment="1">
      <alignment vertical="center"/>
    </xf>
    <xf numFmtId="0" fontId="0" fillId="0" borderId="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0" fillId="0" borderId="0" xfId="0" applyBorder="1" applyAlignment="1">
      <alignment horizontal="distributed" vertical="center" indent="1"/>
    </xf>
    <xf numFmtId="38" fontId="0" fillId="0" borderId="0" xfId="2" applyFont="1" applyBorder="1" applyAlignment="1">
      <alignment horizontal="right" vertical="center"/>
    </xf>
    <xf numFmtId="0" fontId="6" fillId="0" borderId="0" xfId="0" applyFont="1" applyAlignment="1">
      <alignment vertical="center"/>
    </xf>
    <xf numFmtId="0" fontId="6" fillId="0" borderId="16" xfId="0" applyFont="1" applyFill="1" applyBorder="1" applyAlignment="1">
      <alignment vertical="center"/>
    </xf>
    <xf numFmtId="0" fontId="4" fillId="0" borderId="0" xfId="0" applyFont="1" applyFill="1" applyAlignment="1">
      <alignment vertical="center"/>
    </xf>
    <xf numFmtId="38" fontId="4" fillId="0" borderId="0" xfId="2" applyFont="1" applyFill="1" applyAlignment="1">
      <alignment vertical="center"/>
    </xf>
    <xf numFmtId="38" fontId="0" fillId="0" borderId="0" xfId="2" applyFont="1" applyFill="1" applyAlignment="1">
      <alignment vertical="center"/>
    </xf>
    <xf numFmtId="38" fontId="6" fillId="0" borderId="0" xfId="2" applyFont="1" applyFill="1" applyAlignment="1">
      <alignment vertical="center"/>
    </xf>
    <xf numFmtId="0" fontId="6" fillId="0" borderId="17" xfId="0" applyFont="1" applyFill="1" applyBorder="1" applyAlignment="1">
      <alignment vertical="center"/>
    </xf>
    <xf numFmtId="0" fontId="6" fillId="0" borderId="18" xfId="0" applyFont="1" applyFill="1" applyBorder="1" applyAlignment="1">
      <alignment vertical="center"/>
    </xf>
    <xf numFmtId="0" fontId="6" fillId="0" borderId="3" xfId="0" applyFont="1" applyFill="1" applyBorder="1" applyAlignment="1">
      <alignment vertical="center"/>
    </xf>
    <xf numFmtId="0" fontId="6" fillId="0" borderId="17" xfId="0" applyFont="1" applyFill="1" applyBorder="1" applyAlignment="1">
      <alignment vertical="center" shrinkToFit="1"/>
    </xf>
    <xf numFmtId="0" fontId="6" fillId="2" borderId="19" xfId="0" applyFont="1" applyFill="1" applyBorder="1" applyAlignment="1">
      <alignmen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horizontal="right" vertical="center"/>
    </xf>
    <xf numFmtId="0" fontId="10" fillId="0" borderId="16" xfId="0" applyFont="1" applyBorder="1" applyAlignment="1">
      <alignment vertical="center" shrinkToFit="1"/>
    </xf>
    <xf numFmtId="178" fontId="10" fillId="2" borderId="6" xfId="0" applyNumberFormat="1" applyFont="1" applyFill="1" applyBorder="1" applyAlignment="1">
      <alignment horizontal="center" vertical="center"/>
    </xf>
    <xf numFmtId="0" fontId="10" fillId="2" borderId="20" xfId="0" applyFont="1" applyFill="1" applyBorder="1" applyAlignment="1">
      <alignment horizontal="center" vertical="center"/>
    </xf>
    <xf numFmtId="0" fontId="6" fillId="2" borderId="21" xfId="0" applyFont="1" applyFill="1" applyBorder="1" applyAlignment="1">
      <alignment horizontal="center" vertical="center"/>
    </xf>
    <xf numFmtId="178" fontId="6" fillId="2" borderId="22" xfId="0" applyNumberFormat="1" applyFont="1" applyFill="1" applyBorder="1" applyAlignment="1">
      <alignment horizontal="center" vertical="center"/>
    </xf>
    <xf numFmtId="0" fontId="10" fillId="2" borderId="17" xfId="0" applyFont="1" applyFill="1" applyBorder="1" applyAlignment="1">
      <alignment vertical="center"/>
    </xf>
    <xf numFmtId="0" fontId="10" fillId="2" borderId="23" xfId="0" applyFont="1" applyFill="1" applyBorder="1" applyAlignment="1">
      <alignment horizontal="right" vertical="center"/>
    </xf>
    <xf numFmtId="0" fontId="6" fillId="2" borderId="24" xfId="0" applyFont="1" applyFill="1" applyBorder="1" applyAlignment="1">
      <alignment horizontal="center" vertical="center"/>
    </xf>
    <xf numFmtId="0" fontId="6" fillId="2" borderId="25" xfId="0" applyFont="1" applyFill="1" applyBorder="1" applyAlignment="1">
      <alignment vertical="center"/>
    </xf>
    <xf numFmtId="0" fontId="6" fillId="2" borderId="26" xfId="0" applyFont="1" applyFill="1" applyBorder="1" applyAlignment="1">
      <alignment horizontal="center" vertical="center"/>
    </xf>
    <xf numFmtId="0" fontId="6" fillId="0" borderId="27" xfId="0" applyFont="1" applyFill="1" applyBorder="1" applyAlignment="1">
      <alignment vertical="center"/>
    </xf>
    <xf numFmtId="0" fontId="6" fillId="0" borderId="28" xfId="0" applyFont="1" applyFill="1" applyBorder="1" applyAlignment="1">
      <alignment vertical="center"/>
    </xf>
    <xf numFmtId="0" fontId="4" fillId="0" borderId="1" xfId="0" applyFont="1" applyFill="1" applyBorder="1" applyAlignment="1">
      <alignment vertical="center"/>
    </xf>
    <xf numFmtId="0" fontId="4" fillId="0" borderId="6" xfId="0" applyFont="1" applyFill="1" applyBorder="1" applyAlignment="1">
      <alignment vertical="center"/>
    </xf>
    <xf numFmtId="0" fontId="4" fillId="0" borderId="3" xfId="0" applyFont="1" applyFill="1" applyBorder="1" applyAlignment="1">
      <alignment vertical="center"/>
    </xf>
    <xf numFmtId="0" fontId="4" fillId="0" borderId="29" xfId="0" applyFont="1" applyFill="1" applyBorder="1" applyAlignment="1">
      <alignment vertical="center"/>
    </xf>
    <xf numFmtId="57" fontId="6" fillId="2" borderId="22" xfId="0" applyNumberFormat="1" applyFont="1" applyFill="1" applyBorder="1" applyAlignment="1">
      <alignment horizontal="center" vertical="center"/>
    </xf>
    <xf numFmtId="0" fontId="6" fillId="0" borderId="27" xfId="0" applyFont="1" applyBorder="1"/>
    <xf numFmtId="178" fontId="6" fillId="0" borderId="0" xfId="0" applyNumberFormat="1" applyFont="1" applyAlignment="1">
      <alignment horizontal="center" vertical="center"/>
    </xf>
    <xf numFmtId="179" fontId="6" fillId="0" borderId="16" xfId="0" applyNumberFormat="1" applyFont="1" applyBorder="1" applyAlignment="1">
      <alignment vertical="center"/>
    </xf>
    <xf numFmtId="0" fontId="6" fillId="0" borderId="27" xfId="0" applyFont="1" applyBorder="1" applyAlignment="1">
      <alignment vertical="center"/>
    </xf>
    <xf numFmtId="0" fontId="6" fillId="0" borderId="28" xfId="0" applyFont="1" applyBorder="1" applyAlignment="1">
      <alignment horizontal="center" vertical="center"/>
    </xf>
    <xf numFmtId="0" fontId="6" fillId="0" borderId="28" xfId="0" applyFont="1" applyBorder="1" applyAlignment="1">
      <alignment horizontal="left" vertical="center"/>
    </xf>
    <xf numFmtId="0" fontId="6" fillId="0" borderId="25" xfId="0" applyFont="1" applyBorder="1" applyAlignment="1">
      <alignment vertical="center"/>
    </xf>
    <xf numFmtId="0" fontId="6" fillId="0" borderId="21" xfId="0" applyFont="1" applyBorder="1" applyAlignment="1">
      <alignment horizontal="center" vertical="center"/>
    </xf>
    <xf numFmtId="0" fontId="6" fillId="0" borderId="7" xfId="0" applyFont="1" applyBorder="1" applyAlignment="1">
      <alignment vertical="center"/>
    </xf>
    <xf numFmtId="0" fontId="6" fillId="0" borderId="30" xfId="0" applyFont="1" applyBorder="1" applyAlignment="1">
      <alignment horizontal="center" vertical="center"/>
    </xf>
    <xf numFmtId="0" fontId="6" fillId="0" borderId="8" xfId="0" applyFont="1" applyBorder="1" applyAlignment="1">
      <alignment vertical="center"/>
    </xf>
    <xf numFmtId="0" fontId="6" fillId="0" borderId="31" xfId="0" applyFont="1" applyBorder="1" applyAlignment="1">
      <alignment horizontal="center" vertical="center"/>
    </xf>
    <xf numFmtId="0" fontId="6" fillId="0" borderId="31" xfId="0" applyFont="1" applyBorder="1" applyAlignment="1">
      <alignment horizontal="left" vertical="center"/>
    </xf>
    <xf numFmtId="0" fontId="6" fillId="0" borderId="21" xfId="0" applyFont="1" applyBorder="1" applyAlignment="1">
      <alignment horizontal="left" vertical="center"/>
    </xf>
    <xf numFmtId="0" fontId="6" fillId="0" borderId="30" xfId="0" applyFont="1" applyBorder="1" applyAlignment="1">
      <alignment horizontal="left" vertical="center"/>
    </xf>
    <xf numFmtId="0" fontId="6" fillId="0" borderId="26" xfId="0" applyFont="1" applyBorder="1" applyAlignment="1">
      <alignmen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32" xfId="0" applyFont="1" applyBorder="1" applyAlignment="1">
      <alignment vertical="center"/>
    </xf>
    <xf numFmtId="0" fontId="12" fillId="0" borderId="0" xfId="0" applyFont="1" applyAlignment="1">
      <alignment vertical="center"/>
    </xf>
    <xf numFmtId="0" fontId="12" fillId="0" borderId="0" xfId="0" applyFont="1" applyAlignment="1">
      <alignment horizontal="center" vertical="center"/>
    </xf>
    <xf numFmtId="0" fontId="12" fillId="2" borderId="16" xfId="0" applyFont="1" applyFill="1" applyBorder="1" applyAlignment="1">
      <alignment horizontal="center" vertical="center"/>
    </xf>
    <xf numFmtId="0" fontId="12" fillId="0" borderId="0" xfId="0" applyFont="1" applyAlignment="1">
      <alignment horizontal="left" vertical="center" indent="1"/>
    </xf>
    <xf numFmtId="0" fontId="12" fillId="0" borderId="0" xfId="0" applyFont="1" applyFill="1" applyAlignment="1">
      <alignment vertical="center"/>
    </xf>
    <xf numFmtId="0" fontId="5" fillId="0" borderId="0" xfId="0" applyFont="1" applyAlignment="1">
      <alignment vertical="center"/>
    </xf>
    <xf numFmtId="0" fontId="10" fillId="0" borderId="24" xfId="0" applyFont="1" applyBorder="1" applyAlignment="1">
      <alignment vertical="center" shrinkToFit="1"/>
    </xf>
    <xf numFmtId="0" fontId="12" fillId="0" borderId="0" xfId="0" applyFont="1" applyBorder="1" applyAlignment="1">
      <alignment vertical="center"/>
    </xf>
    <xf numFmtId="0" fontId="6" fillId="2" borderId="8" xfId="0" applyFont="1" applyFill="1" applyBorder="1" applyAlignment="1">
      <alignment vertical="center" shrinkToFit="1"/>
    </xf>
    <xf numFmtId="178" fontId="10" fillId="2" borderId="10" xfId="0" applyNumberFormat="1" applyFont="1" applyFill="1" applyBorder="1" applyAlignment="1">
      <alignment horizontal="center" vertical="center" shrinkToFit="1"/>
    </xf>
    <xf numFmtId="178" fontId="10" fillId="2" borderId="31" xfId="0" applyNumberFormat="1" applyFont="1" applyFill="1" applyBorder="1" applyAlignment="1">
      <alignment horizontal="center" vertical="center" shrinkToFit="1"/>
    </xf>
    <xf numFmtId="178" fontId="6" fillId="2" borderId="31" xfId="0" applyNumberFormat="1" applyFont="1" applyFill="1" applyBorder="1" applyAlignment="1">
      <alignment horizontal="center" vertical="center" shrinkToFit="1"/>
    </xf>
    <xf numFmtId="38" fontId="10" fillId="0" borderId="27" xfId="2" applyFont="1" applyBorder="1" applyAlignment="1">
      <alignment vertical="center" shrinkToFit="1"/>
    </xf>
    <xf numFmtId="38" fontId="10" fillId="0" borderId="16" xfId="2" applyFont="1" applyBorder="1" applyAlignment="1">
      <alignment vertical="center" shrinkToFit="1"/>
    </xf>
    <xf numFmtId="10" fontId="10" fillId="0" borderId="33" xfId="2" applyNumberFormat="1" applyFont="1" applyBorder="1" applyAlignment="1">
      <alignment vertical="center" shrinkToFit="1"/>
    </xf>
    <xf numFmtId="10" fontId="10" fillId="0" borderId="34" xfId="2" applyNumberFormat="1" applyFont="1" applyBorder="1" applyAlignment="1">
      <alignment vertical="center" shrinkToFit="1"/>
    </xf>
    <xf numFmtId="10" fontId="10" fillId="0" borderId="35" xfId="2" applyNumberFormat="1" applyFont="1" applyBorder="1" applyAlignment="1">
      <alignment vertical="center" shrinkToFit="1"/>
    </xf>
    <xf numFmtId="10" fontId="11" fillId="0" borderId="33" xfId="2" applyNumberFormat="1" applyFont="1" applyBorder="1" applyAlignment="1">
      <alignment vertical="center" shrinkToFit="1"/>
    </xf>
    <xf numFmtId="10" fontId="11" fillId="0" borderId="34" xfId="2" applyNumberFormat="1" applyFont="1" applyBorder="1" applyAlignment="1">
      <alignment vertical="center" shrinkToFit="1"/>
    </xf>
    <xf numFmtId="0" fontId="6" fillId="0" borderId="31" xfId="0" applyFont="1" applyBorder="1" applyAlignment="1">
      <alignment horizontal="left" vertical="center" shrinkToFit="1"/>
    </xf>
    <xf numFmtId="0" fontId="12" fillId="0" borderId="0" xfId="0" applyFont="1" applyAlignment="1">
      <alignment horizontal="right" vertical="center"/>
    </xf>
    <xf numFmtId="0" fontId="8" fillId="0" borderId="0" xfId="0" applyFont="1" applyAlignment="1">
      <alignment vertical="center"/>
    </xf>
    <xf numFmtId="0" fontId="10" fillId="0" borderId="0" xfId="0" applyFont="1" applyFill="1" applyBorder="1" applyAlignment="1">
      <alignment horizontal="center" vertical="center"/>
    </xf>
    <xf numFmtId="0" fontId="8" fillId="2" borderId="16" xfId="0" applyFont="1" applyFill="1" applyBorder="1" applyAlignment="1">
      <alignment horizontal="center" vertical="center"/>
    </xf>
    <xf numFmtId="0" fontId="15" fillId="0" borderId="0" xfId="0" applyFont="1" applyBorder="1" applyAlignment="1">
      <alignment horizontal="right" vertical="center"/>
    </xf>
    <xf numFmtId="0" fontId="4" fillId="0" borderId="0" xfId="0" applyFont="1" applyAlignment="1" applyProtection="1">
      <alignment vertical="center"/>
      <protection locked="0"/>
    </xf>
    <xf numFmtId="0" fontId="0" fillId="0" borderId="0" xfId="0" applyAlignment="1" applyProtection="1">
      <alignment vertical="center"/>
      <protection locked="0"/>
    </xf>
    <xf numFmtId="176" fontId="12" fillId="0" borderId="0" xfId="0" applyNumberFormat="1" applyFont="1" applyFill="1" applyAlignment="1">
      <alignment horizontal="right" vertical="center"/>
    </xf>
    <xf numFmtId="0" fontId="12" fillId="0" borderId="0" xfId="0" applyFont="1" applyAlignment="1">
      <alignment horizontal="right" vertical="center" indent="1"/>
    </xf>
    <xf numFmtId="180" fontId="12" fillId="3" borderId="16" xfId="0" applyNumberFormat="1" applyFont="1" applyFill="1" applyBorder="1" applyAlignment="1" applyProtection="1">
      <alignment vertical="center"/>
      <protection locked="0"/>
    </xf>
    <xf numFmtId="0" fontId="0" fillId="0" borderId="32" xfId="0" applyFill="1" applyBorder="1" applyAlignment="1">
      <alignment vertical="center"/>
    </xf>
    <xf numFmtId="0" fontId="0" fillId="0" borderId="28" xfId="0" applyFill="1" applyBorder="1" applyAlignment="1">
      <alignment vertical="center"/>
    </xf>
    <xf numFmtId="0" fontId="0" fillId="2" borderId="1" xfId="0" applyFill="1" applyBorder="1" applyAlignment="1">
      <alignment horizontal="left" vertical="center" indent="1"/>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6" fillId="0" borderId="24" xfId="0" applyFont="1" applyFill="1" applyBorder="1" applyAlignment="1">
      <alignment vertical="center"/>
    </xf>
    <xf numFmtId="0" fontId="6" fillId="0" borderId="36" xfId="0" applyFont="1" applyFill="1" applyBorder="1" applyAlignment="1">
      <alignment vertical="center"/>
    </xf>
    <xf numFmtId="0" fontId="6" fillId="0" borderId="37" xfId="0" applyFont="1" applyFill="1" applyBorder="1" applyAlignment="1">
      <alignment vertical="center"/>
    </xf>
    <xf numFmtId="0" fontId="6" fillId="0" borderId="20" xfId="0" applyFont="1" applyFill="1" applyBorder="1" applyAlignment="1">
      <alignment vertical="center"/>
    </xf>
    <xf numFmtId="0" fontId="6" fillId="0" borderId="17" xfId="0" applyFont="1" applyFill="1" applyBorder="1"/>
    <xf numFmtId="0" fontId="6" fillId="0" borderId="18" xfId="0" applyFont="1" applyFill="1" applyBorder="1"/>
    <xf numFmtId="0" fontId="6" fillId="0" borderId="3" xfId="0" applyFont="1" applyFill="1" applyBorder="1"/>
    <xf numFmtId="0" fontId="6" fillId="2" borderId="38" xfId="0" applyFont="1" applyFill="1" applyBorder="1" applyAlignment="1">
      <alignment horizontal="center" vertical="center"/>
    </xf>
    <xf numFmtId="0" fontId="6" fillId="2" borderId="35" xfId="0" applyFont="1" applyFill="1" applyBorder="1" applyAlignment="1">
      <alignment horizontal="center" vertical="center"/>
    </xf>
    <xf numFmtId="38" fontId="6" fillId="0" borderId="39" xfId="2" applyFont="1" applyFill="1" applyBorder="1"/>
    <xf numFmtId="38" fontId="6" fillId="0" borderId="38" xfId="2" applyFont="1" applyFill="1" applyBorder="1"/>
    <xf numFmtId="38" fontId="6" fillId="0" borderId="40" xfId="2" applyFont="1" applyFill="1" applyBorder="1"/>
    <xf numFmtId="38" fontId="6" fillId="0" borderId="41" xfId="2" applyFont="1" applyFill="1" applyBorder="1"/>
    <xf numFmtId="177" fontId="6" fillId="0" borderId="42" xfId="1" applyNumberFormat="1" applyFont="1" applyFill="1" applyBorder="1"/>
    <xf numFmtId="177" fontId="6" fillId="0" borderId="43" xfId="1" applyNumberFormat="1" applyFont="1" applyFill="1" applyBorder="1"/>
    <xf numFmtId="177" fontId="6" fillId="0" borderId="33" xfId="1" applyNumberFormat="1" applyFont="1" applyFill="1" applyBorder="1"/>
    <xf numFmtId="177" fontId="6" fillId="0" borderId="20" xfId="1" applyNumberFormat="1" applyFont="1" applyFill="1" applyBorder="1"/>
    <xf numFmtId="177" fontId="6" fillId="0" borderId="34" xfId="1" applyNumberFormat="1" applyFont="1" applyFill="1" applyBorder="1"/>
    <xf numFmtId="177" fontId="6" fillId="0" borderId="35" xfId="1" applyNumberFormat="1" applyFont="1" applyFill="1" applyBorder="1"/>
    <xf numFmtId="177" fontId="6" fillId="0" borderId="43" xfId="2" applyNumberFormat="1" applyFont="1" applyFill="1" applyBorder="1"/>
    <xf numFmtId="177" fontId="6" fillId="0" borderId="33" xfId="2" applyNumberFormat="1" applyFont="1" applyFill="1" applyBorder="1"/>
    <xf numFmtId="177" fontId="6" fillId="0" borderId="20" xfId="2" applyNumberFormat="1" applyFont="1" applyFill="1" applyBorder="1"/>
    <xf numFmtId="177" fontId="6" fillId="0" borderId="42" xfId="2" applyNumberFormat="1" applyFont="1" applyFill="1" applyBorder="1"/>
    <xf numFmtId="177" fontId="6" fillId="0" borderId="34" xfId="2" applyNumberFormat="1" applyFont="1" applyFill="1" applyBorder="1"/>
    <xf numFmtId="177" fontId="6" fillId="0" borderId="35" xfId="2" applyNumberFormat="1" applyFont="1" applyFill="1" applyBorder="1"/>
    <xf numFmtId="57" fontId="6" fillId="0" borderId="0" xfId="0" applyNumberFormat="1" applyFont="1" applyFill="1" applyBorder="1" applyAlignment="1">
      <alignment horizontal="center" vertical="center"/>
    </xf>
    <xf numFmtId="0" fontId="6" fillId="3" borderId="24" xfId="0" applyFont="1" applyFill="1" applyBorder="1" applyProtection="1">
      <protection locked="0"/>
    </xf>
    <xf numFmtId="0" fontId="6" fillId="3" borderId="36" xfId="0" applyFont="1" applyFill="1" applyBorder="1" applyProtection="1">
      <protection locked="0"/>
    </xf>
    <xf numFmtId="0" fontId="6" fillId="3" borderId="22" xfId="0" applyFont="1" applyFill="1" applyBorder="1" applyProtection="1">
      <protection locked="0"/>
    </xf>
    <xf numFmtId="38" fontId="6" fillId="3" borderId="40" xfId="2" applyFont="1" applyFill="1" applyBorder="1" applyProtection="1">
      <protection locked="0"/>
    </xf>
    <xf numFmtId="38" fontId="6" fillId="3" borderId="41" xfId="2" applyFont="1" applyFill="1" applyBorder="1" applyProtection="1">
      <protection locked="0"/>
    </xf>
    <xf numFmtId="38" fontId="6" fillId="3" borderId="44" xfId="2" applyFont="1" applyFill="1" applyBorder="1" applyProtection="1">
      <protection locked="0"/>
    </xf>
    <xf numFmtId="38" fontId="6" fillId="3" borderId="45" xfId="2" applyFont="1" applyFill="1" applyBorder="1" applyProtection="1">
      <protection locked="0"/>
    </xf>
    <xf numFmtId="38" fontId="6" fillId="3" borderId="39" xfId="2" applyFont="1" applyFill="1" applyBorder="1" applyProtection="1">
      <protection locked="0"/>
    </xf>
    <xf numFmtId="38" fontId="6" fillId="3" borderId="38" xfId="2" applyFont="1" applyFill="1" applyBorder="1" applyProtection="1">
      <protection locked="0"/>
    </xf>
    <xf numFmtId="0" fontId="6" fillId="3" borderId="16" xfId="0" applyFont="1" applyFill="1" applyBorder="1" applyAlignment="1" applyProtection="1">
      <alignment vertical="center"/>
      <protection locked="0"/>
    </xf>
    <xf numFmtId="177" fontId="10" fillId="0" borderId="43" xfId="2" applyNumberFormat="1" applyFont="1" applyBorder="1" applyAlignment="1">
      <alignment vertical="center" shrinkToFit="1"/>
    </xf>
    <xf numFmtId="177" fontId="10" fillId="0" borderId="43" xfId="1" applyNumberFormat="1" applyFont="1" applyBorder="1" applyAlignment="1">
      <alignment vertical="center" shrinkToFit="1"/>
    </xf>
    <xf numFmtId="177" fontId="10" fillId="0" borderId="33" xfId="1" applyNumberFormat="1" applyFont="1" applyBorder="1" applyAlignment="1">
      <alignment vertical="center" shrinkToFit="1"/>
    </xf>
    <xf numFmtId="177" fontId="11" fillId="0" borderId="33" xfId="1" applyNumberFormat="1" applyFont="1" applyBorder="1" applyAlignment="1">
      <alignment vertical="center" shrinkToFit="1"/>
    </xf>
    <xf numFmtId="177" fontId="11" fillId="0" borderId="34" xfId="1" applyNumberFormat="1" applyFont="1" applyBorder="1" applyAlignment="1">
      <alignment vertical="center" shrinkToFit="1"/>
    </xf>
    <xf numFmtId="177" fontId="10" fillId="0" borderId="35" xfId="1" applyNumberFormat="1" applyFont="1" applyBorder="1" applyAlignment="1">
      <alignment vertical="center" shrinkToFit="1"/>
    </xf>
    <xf numFmtId="0" fontId="10" fillId="3" borderId="36" xfId="0" applyFont="1" applyFill="1" applyBorder="1" applyAlignment="1" applyProtection="1">
      <alignment vertical="center" shrinkToFit="1"/>
      <protection locked="0"/>
    </xf>
    <xf numFmtId="0" fontId="10" fillId="3" borderId="37" xfId="0" applyFont="1" applyFill="1" applyBorder="1" applyAlignment="1" applyProtection="1">
      <alignment vertical="center" shrinkToFit="1"/>
      <protection locked="0"/>
    </xf>
    <xf numFmtId="38" fontId="10" fillId="3" borderId="25" xfId="2" applyFont="1" applyFill="1" applyBorder="1" applyAlignment="1" applyProtection="1">
      <alignment vertical="center" shrinkToFit="1"/>
      <protection locked="0"/>
    </xf>
    <xf numFmtId="38" fontId="10" fillId="3" borderId="7" xfId="2" applyFont="1" applyFill="1" applyBorder="1" applyAlignment="1" applyProtection="1">
      <alignment vertical="center" shrinkToFit="1"/>
      <protection locked="0"/>
    </xf>
    <xf numFmtId="38" fontId="10" fillId="3" borderId="46" xfId="2" applyFont="1" applyFill="1" applyBorder="1" applyAlignment="1" applyProtection="1">
      <alignment vertical="center" shrinkToFit="1"/>
      <protection locked="0"/>
    </xf>
    <xf numFmtId="38" fontId="10" fillId="3" borderId="27" xfId="2" applyFont="1" applyFill="1" applyBorder="1" applyAlignment="1" applyProtection="1">
      <alignment vertical="center" shrinkToFit="1"/>
      <protection locked="0"/>
    </xf>
    <xf numFmtId="38" fontId="10" fillId="3" borderId="24" xfId="2" applyFont="1" applyFill="1" applyBorder="1" applyAlignment="1" applyProtection="1">
      <alignment vertical="center" shrinkToFit="1"/>
      <protection locked="0"/>
    </xf>
    <xf numFmtId="38" fontId="10" fillId="3" borderId="36" xfId="2" applyFont="1" applyFill="1" applyBorder="1" applyAlignment="1" applyProtection="1">
      <alignment vertical="center" shrinkToFit="1"/>
      <protection locked="0"/>
    </xf>
    <xf numFmtId="38" fontId="10" fillId="3" borderId="37" xfId="2" applyFont="1" applyFill="1" applyBorder="1" applyAlignment="1" applyProtection="1">
      <alignment vertical="center" shrinkToFit="1"/>
      <protection locked="0"/>
    </xf>
    <xf numFmtId="38" fontId="10" fillId="3" borderId="16" xfId="2" applyFont="1" applyFill="1" applyBorder="1" applyAlignment="1" applyProtection="1">
      <alignment vertical="center" shrinkToFit="1"/>
      <protection locked="0"/>
    </xf>
    <xf numFmtId="38" fontId="11" fillId="3" borderId="7" xfId="2" applyFont="1" applyFill="1" applyBorder="1" applyAlignment="1" applyProtection="1">
      <alignment vertical="center" shrinkToFit="1"/>
      <protection locked="0"/>
    </xf>
    <xf numFmtId="38" fontId="11" fillId="3" borderId="46" xfId="2" applyFont="1" applyFill="1" applyBorder="1" applyAlignment="1" applyProtection="1">
      <alignment vertical="center" shrinkToFit="1"/>
      <protection locked="0"/>
    </xf>
    <xf numFmtId="38" fontId="6" fillId="0" borderId="24" xfId="2" applyFont="1" applyBorder="1" applyAlignment="1">
      <alignment vertical="center"/>
    </xf>
    <xf numFmtId="38" fontId="6" fillId="0" borderId="36" xfId="2" applyFont="1" applyBorder="1" applyAlignment="1">
      <alignment vertical="center"/>
    </xf>
    <xf numFmtId="38" fontId="6" fillId="0" borderId="22" xfId="2" applyFont="1" applyBorder="1" applyAlignment="1">
      <alignment vertical="center"/>
    </xf>
    <xf numFmtId="38" fontId="6" fillId="0" borderId="16" xfId="2" applyFont="1" applyBorder="1" applyAlignment="1">
      <alignment vertical="center"/>
    </xf>
    <xf numFmtId="0" fontId="13" fillId="3" borderId="24" xfId="0" applyFont="1" applyFill="1" applyBorder="1" applyAlignment="1" applyProtection="1">
      <alignment horizontal="left" vertical="center" wrapText="1" indent="1"/>
      <protection locked="0"/>
    </xf>
    <xf numFmtId="0" fontId="8" fillId="3" borderId="21" xfId="0" applyFont="1" applyFill="1" applyBorder="1" applyAlignment="1" applyProtection="1">
      <alignment horizontal="center" vertical="center" shrinkToFit="1"/>
      <protection locked="0"/>
    </xf>
    <xf numFmtId="0" fontId="13" fillId="3" borderId="36" xfId="0" applyFont="1" applyFill="1" applyBorder="1" applyAlignment="1" applyProtection="1">
      <alignment horizontal="left" vertical="center" wrapText="1" indent="1"/>
      <protection locked="0"/>
    </xf>
    <xf numFmtId="0" fontId="8" fillId="3" borderId="30" xfId="0" applyFont="1" applyFill="1" applyBorder="1" applyAlignment="1" applyProtection="1">
      <alignment horizontal="center" vertical="center" shrinkToFit="1"/>
      <protection locked="0"/>
    </xf>
    <xf numFmtId="0" fontId="13" fillId="3" borderId="22" xfId="0" applyFont="1" applyFill="1" applyBorder="1" applyAlignment="1" applyProtection="1">
      <alignment horizontal="left" vertical="center" wrapText="1" indent="1"/>
      <protection locked="0"/>
    </xf>
    <xf numFmtId="0" fontId="8" fillId="3" borderId="31" xfId="0" applyFont="1" applyFill="1" applyBorder="1" applyAlignment="1" applyProtection="1">
      <alignment horizontal="center" vertical="center" shrinkToFit="1"/>
      <protection locked="0"/>
    </xf>
    <xf numFmtId="0" fontId="16" fillId="0" borderId="0" xfId="0" applyFont="1" applyAlignment="1">
      <alignment vertical="center"/>
    </xf>
    <xf numFmtId="0" fontId="16" fillId="3" borderId="16" xfId="0" applyFont="1" applyFill="1" applyBorder="1" applyAlignment="1">
      <alignment vertical="center"/>
    </xf>
    <xf numFmtId="0" fontId="17" fillId="0" borderId="0" xfId="0" applyFont="1" applyAlignment="1">
      <alignment vertical="center"/>
    </xf>
    <xf numFmtId="0" fontId="16" fillId="0" borderId="0" xfId="0" applyFont="1" applyFill="1" applyBorder="1" applyAlignment="1">
      <alignment vertical="center"/>
    </xf>
    <xf numFmtId="0" fontId="13" fillId="3" borderId="19" xfId="0" applyFont="1" applyFill="1" applyBorder="1" applyAlignment="1" applyProtection="1">
      <alignment horizontal="left" vertical="center" wrapText="1" indent="1"/>
      <protection locked="0"/>
    </xf>
    <xf numFmtId="0" fontId="13" fillId="3" borderId="36" xfId="0" applyFont="1" applyFill="1" applyBorder="1" applyAlignment="1" applyProtection="1">
      <alignment horizontal="left" wrapText="1" indent="1"/>
      <protection locked="0"/>
    </xf>
    <xf numFmtId="0" fontId="13" fillId="3" borderId="22" xfId="0" applyFont="1" applyFill="1" applyBorder="1" applyAlignment="1" applyProtection="1">
      <alignment horizontal="left" wrapText="1" indent="1"/>
      <protection locked="0"/>
    </xf>
    <xf numFmtId="0" fontId="8" fillId="3" borderId="29" xfId="0" applyFont="1" applyFill="1" applyBorder="1" applyAlignment="1" applyProtection="1">
      <alignment horizontal="center" vertical="center" shrinkToFit="1"/>
      <protection locked="0"/>
    </xf>
    <xf numFmtId="0" fontId="0" fillId="3" borderId="41" xfId="0" applyFill="1" applyBorder="1"/>
    <xf numFmtId="0" fontId="0" fillId="3" borderId="47" xfId="0" applyFill="1" applyBorder="1"/>
    <xf numFmtId="0" fontId="0" fillId="3" borderId="43" xfId="0" applyFill="1" applyBorder="1"/>
    <xf numFmtId="0" fontId="0" fillId="3" borderId="44" xfId="0" applyFill="1" applyBorder="1"/>
    <xf numFmtId="0" fontId="0" fillId="3" borderId="48" xfId="0" applyFill="1" applyBorder="1"/>
    <xf numFmtId="0" fontId="0" fillId="3" borderId="33" xfId="0" applyFill="1" applyBorder="1"/>
    <xf numFmtId="0" fontId="0" fillId="3" borderId="45" xfId="0" applyFill="1" applyBorder="1"/>
    <xf numFmtId="0" fontId="0" fillId="3" borderId="49" xfId="0" applyFill="1" applyBorder="1"/>
    <xf numFmtId="0" fontId="0" fillId="3" borderId="20" xfId="0" applyFill="1" applyBorder="1"/>
    <xf numFmtId="0" fontId="12" fillId="0" borderId="0" xfId="0" applyFont="1" applyAlignment="1">
      <alignment horizontal="left" vertical="center"/>
    </xf>
    <xf numFmtId="182" fontId="12" fillId="2" borderId="22" xfId="0" applyNumberFormat="1" applyFont="1" applyFill="1" applyBorder="1" applyAlignment="1" applyProtection="1">
      <alignment horizontal="center" vertical="center"/>
      <protection locked="0"/>
    </xf>
    <xf numFmtId="0" fontId="12" fillId="2" borderId="22" xfId="0" applyFont="1" applyFill="1" applyBorder="1" applyAlignment="1">
      <alignment horizontal="center" vertical="center"/>
    </xf>
    <xf numFmtId="0" fontId="12" fillId="0" borderId="23" xfId="0" applyFont="1" applyBorder="1" applyAlignment="1">
      <alignment vertical="center"/>
    </xf>
    <xf numFmtId="0" fontId="12" fillId="0" borderId="19" xfId="0" applyFont="1" applyBorder="1" applyAlignment="1">
      <alignment vertical="center"/>
    </xf>
    <xf numFmtId="177" fontId="12" fillId="0" borderId="24" xfId="1" applyNumberFormat="1" applyFont="1" applyBorder="1" applyAlignment="1">
      <alignment horizontal="right" vertical="center"/>
    </xf>
    <xf numFmtId="177" fontId="12" fillId="0" borderId="36" xfId="1" applyNumberFormat="1" applyFont="1" applyBorder="1" applyAlignment="1">
      <alignment horizontal="right" vertical="center"/>
    </xf>
    <xf numFmtId="177" fontId="12" fillId="0" borderId="22" xfId="1" applyNumberFormat="1" applyFont="1" applyBorder="1" applyAlignment="1">
      <alignment horizontal="right" vertical="center"/>
    </xf>
    <xf numFmtId="0" fontId="12" fillId="3" borderId="24" xfId="0" applyFont="1" applyFill="1" applyBorder="1" applyAlignment="1" applyProtection="1">
      <alignment horizontal="left" vertical="center" indent="1" shrinkToFit="1"/>
      <protection locked="0"/>
    </xf>
    <xf numFmtId="38" fontId="12" fillId="3" borderId="24" xfId="2" applyFont="1" applyFill="1" applyBorder="1" applyAlignment="1" applyProtection="1">
      <alignment horizontal="right" vertical="center"/>
      <protection locked="0"/>
    </xf>
    <xf numFmtId="0" fontId="12" fillId="3" borderId="36" xfId="0" applyFont="1" applyFill="1" applyBorder="1" applyAlignment="1" applyProtection="1">
      <alignment horizontal="left" vertical="center" indent="1" shrinkToFit="1"/>
      <protection locked="0"/>
    </xf>
    <xf numFmtId="38" fontId="12" fillId="3" borderId="36" xfId="2" applyFont="1" applyFill="1" applyBorder="1" applyAlignment="1" applyProtection="1">
      <alignment horizontal="right" vertical="center"/>
      <protection locked="0"/>
    </xf>
    <xf numFmtId="0" fontId="12" fillId="3" borderId="22" xfId="0" applyFont="1" applyFill="1" applyBorder="1" applyAlignment="1" applyProtection="1">
      <alignment horizontal="left" vertical="center" indent="1" shrinkToFit="1"/>
      <protection locked="0"/>
    </xf>
    <xf numFmtId="38" fontId="12" fillId="3" borderId="22" xfId="2" applyFont="1" applyFill="1" applyBorder="1" applyAlignment="1" applyProtection="1">
      <alignment horizontal="right" vertical="center"/>
      <protection locked="0"/>
    </xf>
    <xf numFmtId="177" fontId="12" fillId="0" borderId="23" xfId="1" applyNumberFormat="1" applyFont="1" applyBorder="1" applyAlignment="1">
      <alignment horizontal="right" vertical="center"/>
    </xf>
    <xf numFmtId="0" fontId="9" fillId="0" borderId="0" xfId="0" applyFont="1" applyFill="1" applyBorder="1" applyAlignment="1" applyProtection="1">
      <alignment vertical="center" shrinkToFit="1"/>
      <protection locked="0"/>
    </xf>
    <xf numFmtId="0" fontId="4" fillId="0" borderId="0" xfId="0" applyFont="1" applyFill="1" applyBorder="1" applyAlignment="1">
      <alignment vertical="center"/>
    </xf>
    <xf numFmtId="0" fontId="9" fillId="0" borderId="0" xfId="0" applyFont="1" applyBorder="1" applyAlignment="1">
      <alignment vertical="center"/>
    </xf>
    <xf numFmtId="0" fontId="9" fillId="0" borderId="0" xfId="0" applyFont="1" applyFill="1" applyBorder="1" applyAlignment="1">
      <alignment vertical="center"/>
    </xf>
    <xf numFmtId="0" fontId="0" fillId="0" borderId="36" xfId="0" applyBorder="1" applyAlignment="1">
      <alignment horizontal="distributed" vertical="center" indent="1"/>
    </xf>
    <xf numFmtId="0" fontId="0" fillId="0" borderId="22" xfId="0" applyBorder="1" applyAlignment="1">
      <alignment horizontal="distributed" vertical="center" indent="1"/>
    </xf>
    <xf numFmtId="0" fontId="0" fillId="0" borderId="50" xfId="0" applyBorder="1" applyAlignment="1">
      <alignment horizontal="distributed" vertical="center" indent="1"/>
    </xf>
    <xf numFmtId="0" fontId="0" fillId="2" borderId="24" xfId="0" applyFill="1" applyBorder="1" applyAlignment="1">
      <alignment horizontal="center" vertical="center"/>
    </xf>
    <xf numFmtId="0" fontId="14" fillId="0" borderId="0" xfId="0" applyFont="1" applyAlignment="1">
      <alignment vertical="center"/>
    </xf>
    <xf numFmtId="0" fontId="8" fillId="0" borderId="4" xfId="0" applyFont="1" applyBorder="1" applyAlignment="1">
      <alignment vertical="center"/>
    </xf>
    <xf numFmtId="0" fontId="8" fillId="0" borderId="0" xfId="0" applyFont="1" applyBorder="1" applyAlignment="1">
      <alignment vertical="center"/>
    </xf>
    <xf numFmtId="0" fontId="12" fillId="0" borderId="0" xfId="0" applyFont="1"/>
    <xf numFmtId="0" fontId="20" fillId="0" borderId="0" xfId="0" applyFont="1"/>
    <xf numFmtId="0" fontId="12" fillId="0" borderId="2" xfId="0" applyFont="1" applyBorder="1" applyAlignment="1">
      <alignment vertical="center"/>
    </xf>
    <xf numFmtId="0" fontId="12" fillId="0" borderId="6" xfId="0" applyFont="1" applyBorder="1" applyAlignment="1">
      <alignment vertical="center"/>
    </xf>
    <xf numFmtId="0" fontId="12" fillId="0" borderId="51" xfId="0" applyFont="1" applyBorder="1" applyAlignment="1">
      <alignment vertical="center"/>
    </xf>
    <xf numFmtId="0" fontId="4" fillId="0" borderId="0" xfId="0" applyFont="1" applyFill="1" applyBorder="1" applyAlignment="1">
      <alignment horizontal="left" vertical="center"/>
    </xf>
    <xf numFmtId="0" fontId="4" fillId="0" borderId="0" xfId="0" applyFont="1" applyFill="1" applyBorder="1"/>
    <xf numFmtId="0" fontId="12" fillId="0" borderId="0" xfId="0" applyFont="1" applyBorder="1"/>
    <xf numFmtId="0" fontId="8" fillId="0" borderId="1" xfId="0" applyFont="1" applyFill="1" applyBorder="1" applyAlignment="1">
      <alignment horizontal="center" vertical="center"/>
    </xf>
    <xf numFmtId="0" fontId="8" fillId="0" borderId="18" xfId="0" applyFont="1" applyBorder="1" applyAlignment="1">
      <alignment horizontal="left" vertical="center" indent="1"/>
    </xf>
    <xf numFmtId="0" fontId="12" fillId="0" borderId="18" xfId="0" applyFont="1" applyBorder="1" applyAlignment="1">
      <alignment vertical="center"/>
    </xf>
    <xf numFmtId="0" fontId="8" fillId="0" borderId="16"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Alignment="1">
      <alignment horizontal="right" vertical="center"/>
    </xf>
    <xf numFmtId="0" fontId="8" fillId="0" borderId="0" xfId="0" applyFont="1" applyFill="1" applyBorder="1" applyAlignment="1">
      <alignment horizontal="left" vertical="center"/>
    </xf>
    <xf numFmtId="38" fontId="8" fillId="0" borderId="16" xfId="2" applyFont="1" applyBorder="1" applyAlignment="1">
      <alignment vertical="center"/>
    </xf>
    <xf numFmtId="0" fontId="8" fillId="0" borderId="0" xfId="0" applyFont="1" applyFill="1" applyBorder="1" applyAlignment="1">
      <alignment vertical="center"/>
    </xf>
    <xf numFmtId="0" fontId="6" fillId="0" borderId="0" xfId="0" applyFont="1" applyFill="1" applyBorder="1" applyAlignment="1">
      <alignment horizontal="left" vertical="center" indent="1"/>
    </xf>
    <xf numFmtId="0" fontId="8" fillId="2" borderId="16" xfId="0" applyFont="1" applyFill="1" applyBorder="1" applyAlignment="1">
      <alignment vertical="center"/>
    </xf>
    <xf numFmtId="38" fontId="8" fillId="3" borderId="16" xfId="2" applyFont="1" applyFill="1" applyBorder="1" applyAlignment="1" applyProtection="1">
      <alignment vertical="center"/>
      <protection locked="0"/>
    </xf>
    <xf numFmtId="0" fontId="8" fillId="3" borderId="16" xfId="0" applyFont="1" applyFill="1" applyBorder="1" applyAlignment="1" applyProtection="1">
      <alignment horizontal="center" vertical="center"/>
      <protection locked="0"/>
    </xf>
    <xf numFmtId="0" fontId="0" fillId="0" borderId="0" xfId="0" applyFill="1" applyAlignment="1" applyProtection="1">
      <alignment vertical="center"/>
      <protection locked="0"/>
    </xf>
    <xf numFmtId="0" fontId="12" fillId="0" borderId="0" xfId="0" applyFont="1" applyFill="1" applyBorder="1" applyAlignment="1">
      <alignment vertical="center" shrinkToFit="1"/>
    </xf>
    <xf numFmtId="178" fontId="0" fillId="3" borderId="22" xfId="2" applyNumberFormat="1" applyFont="1" applyFill="1" applyBorder="1" applyAlignment="1" applyProtection="1">
      <alignment horizontal="center" vertical="center"/>
      <protection locked="0"/>
    </xf>
    <xf numFmtId="0" fontId="8" fillId="0" borderId="16" xfId="0" applyFont="1" applyFill="1" applyBorder="1" applyAlignment="1" applyProtection="1">
      <alignment horizontal="center" vertical="center"/>
      <protection locked="0"/>
    </xf>
    <xf numFmtId="0" fontId="12" fillId="0" borderId="23" xfId="0" applyFont="1" applyFill="1" applyBorder="1" applyAlignment="1" applyProtection="1">
      <alignment vertical="center"/>
      <protection locked="0"/>
    </xf>
    <xf numFmtId="0" fontId="12" fillId="0" borderId="19" xfId="0" applyFont="1" applyFill="1" applyBorder="1" applyAlignment="1" applyProtection="1">
      <alignment vertical="center"/>
      <protection locked="0"/>
    </xf>
    <xf numFmtId="177" fontId="12" fillId="0" borderId="16" xfId="1" applyNumberFormat="1" applyFont="1" applyFill="1" applyBorder="1" applyAlignment="1">
      <alignment horizontal="right" vertical="center"/>
    </xf>
    <xf numFmtId="177" fontId="12" fillId="0" borderId="24" xfId="1" applyNumberFormat="1" applyFont="1" applyFill="1" applyBorder="1" applyAlignment="1" applyProtection="1">
      <alignment horizontal="right" vertical="center"/>
      <protection locked="0"/>
    </xf>
    <xf numFmtId="177" fontId="12" fillId="0" borderId="36" xfId="1" applyNumberFormat="1" applyFont="1" applyFill="1" applyBorder="1" applyAlignment="1" applyProtection="1">
      <alignment horizontal="right" vertical="center"/>
      <protection locked="0"/>
    </xf>
    <xf numFmtId="177" fontId="12" fillId="0" borderId="22" xfId="1" applyNumberFormat="1" applyFont="1" applyFill="1" applyBorder="1" applyAlignment="1" applyProtection="1">
      <alignment horizontal="right" vertical="center"/>
      <protection locked="0"/>
    </xf>
    <xf numFmtId="177" fontId="12" fillId="0" borderId="16" xfId="1" applyNumberFormat="1" applyFont="1" applyFill="1" applyBorder="1" applyAlignment="1" applyProtection="1">
      <alignment horizontal="right" vertical="center"/>
      <protection locked="0"/>
    </xf>
    <xf numFmtId="177" fontId="12" fillId="0" borderId="22" xfId="1" applyNumberFormat="1" applyFont="1" applyFill="1" applyBorder="1" applyAlignment="1">
      <alignment horizontal="right" vertical="center"/>
    </xf>
    <xf numFmtId="38" fontId="12" fillId="3" borderId="24" xfId="2" applyFont="1" applyFill="1" applyBorder="1" applyAlignment="1" applyProtection="1">
      <alignment vertical="center"/>
      <protection locked="0"/>
    </xf>
    <xf numFmtId="38" fontId="12" fillId="3" borderId="36" xfId="2" applyFont="1" applyFill="1" applyBorder="1" applyAlignment="1" applyProtection="1">
      <alignment vertical="center"/>
      <protection locked="0"/>
    </xf>
    <xf numFmtId="38" fontId="12" fillId="3" borderId="22" xfId="2" applyFont="1" applyFill="1" applyBorder="1" applyAlignment="1" applyProtection="1">
      <alignment vertical="center"/>
      <protection locked="0"/>
    </xf>
    <xf numFmtId="0" fontId="12" fillId="3" borderId="22" xfId="0" applyFont="1" applyFill="1" applyBorder="1" applyAlignment="1" applyProtection="1">
      <alignment horizontal="left" vertical="center"/>
      <protection locked="0"/>
    </xf>
    <xf numFmtId="38" fontId="12" fillId="3" borderId="16" xfId="2" applyFont="1" applyFill="1" applyBorder="1" applyAlignment="1" applyProtection="1">
      <alignment horizontal="right" vertical="center"/>
      <protection locked="0"/>
    </xf>
    <xf numFmtId="38" fontId="12" fillId="0" borderId="23" xfId="2" applyFont="1" applyFill="1" applyBorder="1" applyAlignment="1" applyProtection="1">
      <alignment vertical="center"/>
    </xf>
    <xf numFmtId="0" fontId="8" fillId="2" borderId="16" xfId="0" applyFont="1" applyFill="1" applyBorder="1" applyAlignment="1">
      <alignment horizontal="center" vertical="center" shrinkToFit="1"/>
    </xf>
    <xf numFmtId="0" fontId="8" fillId="0" borderId="16" xfId="0" applyFont="1" applyFill="1" applyBorder="1" applyAlignment="1">
      <alignment vertical="center"/>
    </xf>
    <xf numFmtId="38" fontId="21" fillId="3" borderId="50" xfId="2" applyFont="1" applyFill="1" applyBorder="1" applyAlignment="1" applyProtection="1">
      <alignment horizontal="right" vertical="center"/>
      <protection locked="0"/>
    </xf>
    <xf numFmtId="38" fontId="21" fillId="3" borderId="50" xfId="2" applyFont="1" applyFill="1" applyBorder="1" applyAlignment="1">
      <alignment horizontal="right" vertical="center"/>
    </xf>
    <xf numFmtId="38" fontId="21" fillId="3" borderId="36" xfId="2" applyFont="1" applyFill="1" applyBorder="1" applyAlignment="1" applyProtection="1">
      <alignment horizontal="right" vertical="center"/>
      <protection locked="0"/>
    </xf>
    <xf numFmtId="38" fontId="21" fillId="3" borderId="36" xfId="2" applyFont="1" applyFill="1" applyBorder="1" applyAlignment="1">
      <alignment horizontal="right" vertical="center"/>
    </xf>
    <xf numFmtId="38" fontId="21" fillId="3" borderId="22" xfId="2" applyFont="1" applyFill="1" applyBorder="1" applyAlignment="1" applyProtection="1">
      <alignment horizontal="right" vertical="center"/>
      <protection locked="0"/>
    </xf>
    <xf numFmtId="38" fontId="21" fillId="3" borderId="22" xfId="2" applyFont="1" applyFill="1" applyBorder="1" applyAlignment="1">
      <alignment horizontal="right" vertical="center"/>
    </xf>
    <xf numFmtId="0" fontId="24" fillId="0" borderId="0" xfId="0" applyFont="1" applyAlignment="1">
      <alignment vertical="center"/>
    </xf>
    <xf numFmtId="38" fontId="18" fillId="0" borderId="0" xfId="2" applyFont="1" applyFill="1" applyBorder="1" applyAlignment="1">
      <alignment vertical="center"/>
    </xf>
    <xf numFmtId="38" fontId="18" fillId="0" borderId="0" xfId="2" applyFont="1" applyFill="1" applyBorder="1" applyAlignment="1">
      <alignment horizontal="right" vertical="center"/>
    </xf>
    <xf numFmtId="0" fontId="8" fillId="0" borderId="0" xfId="0" applyFont="1" applyFill="1" applyAlignment="1">
      <alignment vertical="center"/>
    </xf>
    <xf numFmtId="38" fontId="8" fillId="0" borderId="0" xfId="2" applyFont="1" applyFill="1" applyAlignment="1">
      <alignment vertical="center"/>
    </xf>
    <xf numFmtId="38" fontId="25" fillId="0" borderId="0" xfId="2" applyFont="1" applyFill="1" applyBorder="1" applyAlignment="1">
      <alignment vertical="center"/>
    </xf>
    <xf numFmtId="178" fontId="8" fillId="0" borderId="0" xfId="0" applyNumberFormat="1" applyFont="1" applyFill="1" applyAlignment="1">
      <alignment horizontal="center" vertical="center"/>
    </xf>
    <xf numFmtId="178" fontId="25" fillId="0" borderId="0" xfId="2" applyNumberFormat="1" applyFont="1" applyFill="1" applyBorder="1" applyAlignment="1">
      <alignment horizontal="center" vertical="center"/>
    </xf>
    <xf numFmtId="38" fontId="8" fillId="0" borderId="0" xfId="2" applyFont="1" applyFill="1" applyAlignment="1">
      <alignment horizontal="center" vertical="center"/>
    </xf>
    <xf numFmtId="38" fontId="25" fillId="0" borderId="0" xfId="2" applyFont="1" applyFill="1" applyBorder="1" applyAlignment="1">
      <alignment horizontal="center" vertical="center"/>
    </xf>
    <xf numFmtId="38" fontId="8" fillId="0" borderId="0" xfId="2" applyFont="1" applyFill="1" applyAlignment="1">
      <alignment vertical="center" shrinkToFit="1"/>
    </xf>
    <xf numFmtId="0" fontId="8" fillId="0" borderId="36" xfId="0" applyFont="1" applyFill="1" applyBorder="1" applyAlignment="1">
      <alignment vertical="center"/>
    </xf>
    <xf numFmtId="38" fontId="8" fillId="3" borderId="36" xfId="2" applyFont="1" applyFill="1" applyBorder="1" applyAlignment="1">
      <alignment vertical="center"/>
    </xf>
    <xf numFmtId="38" fontId="8" fillId="0" borderId="36" xfId="2" applyFont="1" applyFill="1" applyBorder="1" applyAlignment="1">
      <alignment vertical="center"/>
    </xf>
    <xf numFmtId="38" fontId="8" fillId="3" borderId="36" xfId="2" applyFont="1" applyFill="1" applyBorder="1" applyAlignment="1">
      <alignment vertical="center" shrinkToFit="1"/>
    </xf>
    <xf numFmtId="0" fontId="8" fillId="0" borderId="22" xfId="0" applyFont="1" applyFill="1" applyBorder="1" applyAlignment="1">
      <alignment vertical="center"/>
    </xf>
    <xf numFmtId="38" fontId="8" fillId="3" borderId="22" xfId="2" applyFont="1" applyFill="1" applyBorder="1" applyAlignment="1">
      <alignment vertical="center"/>
    </xf>
    <xf numFmtId="38" fontId="8" fillId="0" borderId="22" xfId="2" applyFont="1" applyFill="1" applyBorder="1" applyAlignment="1">
      <alignment vertical="center"/>
    </xf>
    <xf numFmtId="38" fontId="8" fillId="3" borderId="22" xfId="2" applyFont="1" applyFill="1" applyBorder="1" applyAlignment="1">
      <alignment vertical="center" shrinkToFit="1"/>
    </xf>
    <xf numFmtId="0" fontId="8" fillId="0" borderId="24" xfId="0" applyFont="1" applyFill="1" applyBorder="1" applyAlignment="1">
      <alignment vertical="center"/>
    </xf>
    <xf numFmtId="38" fontId="8" fillId="3" borderId="24" xfId="2" applyFont="1" applyFill="1" applyBorder="1" applyAlignment="1">
      <alignment vertical="center"/>
    </xf>
    <xf numFmtId="38" fontId="8" fillId="0" borderId="24" xfId="2" applyFont="1" applyFill="1" applyBorder="1" applyAlignment="1">
      <alignment vertical="center"/>
    </xf>
    <xf numFmtId="0" fontId="8" fillId="0" borderId="17" xfId="0" applyFont="1" applyFill="1" applyBorder="1" applyAlignment="1">
      <alignment vertical="center"/>
    </xf>
    <xf numFmtId="0" fontId="8" fillId="0" borderId="23" xfId="0" applyFont="1" applyFill="1" applyBorder="1" applyAlignment="1">
      <alignment vertical="center"/>
    </xf>
    <xf numFmtId="0" fontId="8" fillId="0" borderId="19" xfId="0" applyFont="1" applyFill="1" applyBorder="1" applyAlignment="1">
      <alignment vertical="center"/>
    </xf>
    <xf numFmtId="38" fontId="8" fillId="3" borderId="17" xfId="2" applyFont="1" applyFill="1" applyBorder="1" applyAlignment="1">
      <alignment vertical="center"/>
    </xf>
    <xf numFmtId="38" fontId="8" fillId="0" borderId="52" xfId="2" applyFont="1" applyFill="1" applyBorder="1" applyAlignment="1">
      <alignment vertical="center"/>
    </xf>
    <xf numFmtId="38" fontId="8" fillId="0" borderId="17" xfId="2" applyFont="1" applyFill="1" applyBorder="1" applyAlignment="1">
      <alignment vertical="center" shrinkToFit="1"/>
    </xf>
    <xf numFmtId="38" fontId="8" fillId="0" borderId="17" xfId="2" applyFont="1" applyFill="1" applyBorder="1" applyAlignment="1">
      <alignment vertical="center"/>
    </xf>
    <xf numFmtId="38" fontId="8" fillId="3" borderId="24" xfId="2" applyFont="1" applyFill="1" applyBorder="1" applyAlignment="1">
      <alignment vertical="center" shrinkToFit="1"/>
    </xf>
    <xf numFmtId="38" fontId="8" fillId="3" borderId="16" xfId="2" applyFont="1" applyFill="1" applyBorder="1" applyAlignment="1">
      <alignment vertical="center"/>
    </xf>
    <xf numFmtId="38" fontId="8" fillId="0" borderId="53" xfId="2" applyFont="1" applyFill="1" applyBorder="1" applyAlignment="1">
      <alignment vertical="center"/>
    </xf>
    <xf numFmtId="38" fontId="8" fillId="0" borderId="16" xfId="2" applyFont="1" applyFill="1" applyBorder="1" applyAlignment="1">
      <alignment vertical="center" shrinkToFit="1"/>
    </xf>
    <xf numFmtId="38" fontId="8" fillId="0" borderId="16" xfId="2" applyFont="1" applyFill="1" applyBorder="1" applyAlignment="1">
      <alignment vertical="center"/>
    </xf>
    <xf numFmtId="0" fontId="8" fillId="0" borderId="27" xfId="0" applyFont="1" applyFill="1" applyBorder="1" applyAlignment="1">
      <alignment vertical="center"/>
    </xf>
    <xf numFmtId="0" fontId="8" fillId="0" borderId="32" xfId="0" applyFont="1" applyFill="1" applyBorder="1" applyAlignment="1">
      <alignment vertical="center"/>
    </xf>
    <xf numFmtId="38" fontId="8" fillId="0" borderId="32" xfId="2" applyFont="1" applyFill="1" applyBorder="1" applyAlignment="1">
      <alignment vertical="center"/>
    </xf>
    <xf numFmtId="38" fontId="8" fillId="0" borderId="32" xfId="2" applyFont="1" applyFill="1" applyBorder="1" applyAlignment="1">
      <alignment vertical="center" shrinkToFit="1"/>
    </xf>
    <xf numFmtId="38" fontId="8" fillId="0" borderId="28" xfId="2" applyFont="1" applyFill="1" applyBorder="1" applyAlignment="1">
      <alignment vertical="center"/>
    </xf>
    <xf numFmtId="0" fontId="8" fillId="0" borderId="28" xfId="0" applyFont="1" applyFill="1" applyBorder="1" applyAlignment="1">
      <alignment vertical="center"/>
    </xf>
    <xf numFmtId="0" fontId="8" fillId="0" borderId="6" xfId="0" applyFont="1" applyFill="1" applyBorder="1" applyAlignment="1">
      <alignment vertical="center"/>
    </xf>
    <xf numFmtId="38" fontId="8" fillId="3" borderId="19" xfId="2" applyFont="1" applyFill="1" applyBorder="1" applyAlignment="1">
      <alignment vertical="center"/>
    </xf>
    <xf numFmtId="38" fontId="8" fillId="0" borderId="54" xfId="2" applyFont="1" applyFill="1" applyBorder="1" applyAlignment="1">
      <alignment vertical="center"/>
    </xf>
    <xf numFmtId="38" fontId="8" fillId="0" borderId="19" xfId="2" applyFont="1" applyFill="1" applyBorder="1" applyAlignment="1">
      <alignment vertical="center" shrinkToFit="1"/>
    </xf>
    <xf numFmtId="38" fontId="8" fillId="0" borderId="19" xfId="2" applyFont="1" applyFill="1" applyBorder="1" applyAlignment="1">
      <alignment vertical="center"/>
    </xf>
    <xf numFmtId="0" fontId="8" fillId="0" borderId="37" xfId="0" applyFont="1" applyFill="1" applyBorder="1" applyAlignment="1">
      <alignment vertical="center"/>
    </xf>
    <xf numFmtId="38" fontId="8" fillId="3" borderId="37" xfId="2" applyFont="1" applyFill="1" applyBorder="1" applyAlignment="1">
      <alignment vertical="center"/>
    </xf>
    <xf numFmtId="38" fontId="8" fillId="0" borderId="55" xfId="2" applyFont="1" applyFill="1" applyBorder="1" applyAlignment="1">
      <alignment vertical="center"/>
    </xf>
    <xf numFmtId="38" fontId="8" fillId="0" borderId="37" xfId="2" applyFont="1" applyFill="1" applyBorder="1" applyAlignment="1">
      <alignment vertical="center" shrinkToFit="1"/>
    </xf>
    <xf numFmtId="38" fontId="8" fillId="0" borderId="37" xfId="2" applyFont="1" applyFill="1" applyBorder="1" applyAlignment="1">
      <alignment vertical="center"/>
    </xf>
    <xf numFmtId="38" fontId="8" fillId="2" borderId="25" xfId="2" applyFont="1" applyFill="1" applyBorder="1" applyAlignment="1">
      <alignment horizontal="center" vertical="center"/>
    </xf>
    <xf numFmtId="38" fontId="8" fillId="2" borderId="22" xfId="2" applyFont="1" applyFill="1" applyBorder="1" applyAlignment="1">
      <alignment horizontal="center" vertical="center"/>
    </xf>
    <xf numFmtId="38" fontId="8" fillId="2" borderId="22" xfId="2" applyFont="1" applyFill="1" applyBorder="1" applyAlignment="1">
      <alignment horizontal="center" vertical="center" shrinkToFit="1"/>
    </xf>
    <xf numFmtId="38" fontId="8" fillId="0" borderId="0" xfId="2" applyFont="1" applyFill="1" applyBorder="1" applyAlignment="1">
      <alignment vertical="center"/>
    </xf>
    <xf numFmtId="38" fontId="8" fillId="0" borderId="23" xfId="2" applyFont="1" applyFill="1" applyBorder="1" applyAlignment="1">
      <alignment vertical="center"/>
    </xf>
    <xf numFmtId="38" fontId="8" fillId="0" borderId="3" xfId="2" applyFont="1" applyFill="1" applyBorder="1" applyAlignment="1">
      <alignment vertical="center"/>
    </xf>
    <xf numFmtId="38" fontId="8" fillId="2" borderId="1" xfId="2" applyFont="1" applyFill="1" applyBorder="1" applyAlignment="1">
      <alignment vertical="center"/>
    </xf>
    <xf numFmtId="38" fontId="8" fillId="2" borderId="6" xfId="2" applyFont="1" applyFill="1" applyBorder="1" applyAlignment="1">
      <alignment vertical="center"/>
    </xf>
    <xf numFmtId="38" fontId="8" fillId="2" borderId="3" xfId="2" applyFont="1" applyFill="1" applyBorder="1" applyAlignment="1">
      <alignment vertical="center"/>
    </xf>
    <xf numFmtId="38" fontId="8" fillId="2" borderId="29" xfId="2" applyFont="1" applyFill="1" applyBorder="1" applyAlignment="1">
      <alignment vertical="center"/>
    </xf>
    <xf numFmtId="38" fontId="8" fillId="3" borderId="23" xfId="2" applyFont="1" applyFill="1" applyBorder="1" applyAlignment="1">
      <alignment vertical="center"/>
    </xf>
    <xf numFmtId="38" fontId="8" fillId="2" borderId="8" xfId="2" applyFont="1" applyFill="1" applyBorder="1" applyAlignment="1">
      <alignment horizontal="center" vertical="center"/>
    </xf>
    <xf numFmtId="38" fontId="8" fillId="3" borderId="18" xfId="2" applyFont="1" applyFill="1" applyBorder="1" applyAlignment="1">
      <alignment vertical="center"/>
    </xf>
    <xf numFmtId="38" fontId="8" fillId="3" borderId="1" xfId="2" applyFont="1" applyFill="1" applyBorder="1" applyAlignment="1">
      <alignment vertical="center"/>
    </xf>
    <xf numFmtId="38" fontId="8" fillId="3" borderId="27" xfId="2" applyFont="1" applyFill="1" applyBorder="1" applyAlignment="1">
      <alignment vertical="center"/>
    </xf>
    <xf numFmtId="38" fontId="8" fillId="0" borderId="27" xfId="2" applyFont="1" applyFill="1" applyBorder="1" applyAlignment="1">
      <alignment vertical="center"/>
    </xf>
    <xf numFmtId="38" fontId="8" fillId="3" borderId="25" xfId="2" applyFont="1" applyFill="1" applyBorder="1" applyAlignment="1">
      <alignment vertical="center"/>
    </xf>
    <xf numFmtId="38" fontId="8" fillId="3" borderId="46" xfId="2" applyFont="1" applyFill="1" applyBorder="1" applyAlignment="1">
      <alignment vertical="center"/>
    </xf>
    <xf numFmtId="38" fontId="8" fillId="3" borderId="8" xfId="2" applyFont="1" applyFill="1" applyBorder="1" applyAlignment="1">
      <alignment vertical="center"/>
    </xf>
    <xf numFmtId="0" fontId="0" fillId="0" borderId="0" xfId="0" applyFill="1" applyBorder="1"/>
    <xf numFmtId="178" fontId="8" fillId="2" borderId="7" xfId="2" applyNumberFormat="1" applyFont="1" applyFill="1" applyBorder="1" applyAlignment="1">
      <alignment horizontal="center" vertical="center"/>
    </xf>
    <xf numFmtId="0" fontId="12" fillId="3" borderId="16" xfId="0" applyFont="1" applyFill="1" applyBorder="1" applyAlignment="1" applyProtection="1">
      <alignment vertical="center" shrinkToFit="1"/>
      <protection locked="0"/>
    </xf>
    <xf numFmtId="0" fontId="12" fillId="3" borderId="16" xfId="0" applyFont="1" applyFill="1" applyBorder="1" applyAlignment="1" applyProtection="1">
      <alignment horizontal="left" vertical="center" shrinkToFit="1"/>
      <protection locked="0"/>
    </xf>
    <xf numFmtId="0" fontId="6" fillId="0" borderId="0" xfId="0" applyFont="1" applyBorder="1" applyAlignment="1">
      <alignment vertical="center"/>
    </xf>
    <xf numFmtId="0" fontId="6" fillId="0" borderId="0" xfId="0" applyFont="1" applyBorder="1" applyAlignment="1">
      <alignment horizontal="right" vertical="center"/>
    </xf>
    <xf numFmtId="0" fontId="12" fillId="0" borderId="0" xfId="0" applyFont="1" applyFill="1" applyBorder="1" applyAlignment="1">
      <alignment vertical="center"/>
    </xf>
    <xf numFmtId="0" fontId="12" fillId="0" borderId="0" xfId="0" applyFont="1" applyBorder="1" applyAlignment="1">
      <alignment horizontal="right" vertical="center"/>
    </xf>
    <xf numFmtId="0" fontId="12" fillId="0" borderId="0" xfId="0" applyFont="1" applyFill="1" applyBorder="1" applyAlignment="1">
      <alignment horizontal="right" vertical="center"/>
    </xf>
    <xf numFmtId="38" fontId="12" fillId="3" borderId="16" xfId="2" applyFont="1" applyFill="1" applyBorder="1" applyAlignment="1" applyProtection="1">
      <alignment horizontal="center" vertical="center"/>
      <protection locked="0"/>
    </xf>
    <xf numFmtId="0" fontId="12" fillId="3" borderId="24" xfId="0" applyFont="1" applyFill="1" applyBorder="1" applyAlignment="1" applyProtection="1">
      <alignment horizontal="left" vertical="center" shrinkToFit="1"/>
      <protection locked="0"/>
    </xf>
    <xf numFmtId="0" fontId="12" fillId="3" borderId="24" xfId="0" applyFont="1" applyFill="1" applyBorder="1" applyAlignment="1" applyProtection="1">
      <alignment horizontal="left" vertical="center"/>
      <protection locked="0"/>
    </xf>
    <xf numFmtId="0" fontId="12" fillId="3" borderId="36" xfId="0" applyFont="1" applyFill="1" applyBorder="1" applyAlignment="1" applyProtection="1">
      <alignment horizontal="left" vertical="center" shrinkToFit="1"/>
      <protection locked="0"/>
    </xf>
    <xf numFmtId="0" fontId="12" fillId="3" borderId="36" xfId="0" applyFont="1" applyFill="1" applyBorder="1" applyAlignment="1" applyProtection="1">
      <alignment horizontal="left" vertical="center"/>
      <protection locked="0"/>
    </xf>
    <xf numFmtId="0" fontId="12" fillId="3" borderId="22" xfId="0" applyFont="1" applyFill="1" applyBorder="1" applyAlignment="1" applyProtection="1">
      <alignment horizontal="left" vertical="center" shrinkToFit="1"/>
      <protection locked="0"/>
    </xf>
    <xf numFmtId="0" fontId="4" fillId="3" borderId="0" xfId="0" applyFont="1" applyFill="1" applyAlignment="1" applyProtection="1">
      <alignment vertical="center"/>
      <protection locked="0"/>
    </xf>
    <xf numFmtId="0" fontId="0" fillId="3" borderId="0" xfId="0" applyFill="1" applyAlignment="1" applyProtection="1">
      <alignment vertical="center"/>
      <protection locked="0"/>
    </xf>
    <xf numFmtId="38" fontId="6" fillId="7" borderId="24" xfId="2" applyFont="1" applyFill="1" applyBorder="1" applyAlignment="1">
      <alignment vertical="center"/>
    </xf>
    <xf numFmtId="38" fontId="6" fillId="7" borderId="22" xfId="2" applyFont="1" applyFill="1" applyBorder="1" applyAlignment="1">
      <alignment vertical="center"/>
    </xf>
    <xf numFmtId="38" fontId="6" fillId="7" borderId="36" xfId="2" applyFont="1" applyFill="1" applyBorder="1" applyAlignment="1">
      <alignment vertical="center"/>
    </xf>
    <xf numFmtId="38" fontId="6" fillId="7" borderId="16" xfId="2" applyFont="1" applyFill="1" applyBorder="1" applyAlignment="1">
      <alignment vertical="center"/>
    </xf>
    <xf numFmtId="179" fontId="6" fillId="7" borderId="16" xfId="0" applyNumberFormat="1" applyFont="1" applyFill="1" applyBorder="1" applyAlignment="1">
      <alignment vertical="center"/>
    </xf>
    <xf numFmtId="0" fontId="3" fillId="0" borderId="0" xfId="0" applyFont="1" applyAlignment="1">
      <alignment horizontal="center" vertical="center"/>
    </xf>
    <xf numFmtId="0" fontId="0" fillId="0" borderId="0" xfId="0" applyAlignment="1">
      <alignment horizontal="center" vertical="center"/>
    </xf>
    <xf numFmtId="0" fontId="4" fillId="3" borderId="0" xfId="0" applyFont="1" applyFill="1" applyAlignment="1" applyProtection="1">
      <alignment vertical="center"/>
      <protection locked="0"/>
    </xf>
    <xf numFmtId="0" fontId="0" fillId="0" borderId="0" xfId="0" applyAlignment="1" applyProtection="1">
      <alignment vertical="center"/>
      <protection locked="0"/>
    </xf>
    <xf numFmtId="0" fontId="4" fillId="3" borderId="0" xfId="0" applyFont="1" applyFill="1" applyAlignment="1" applyProtection="1">
      <alignment horizontal="left" vertical="center"/>
      <protection locked="0"/>
    </xf>
    <xf numFmtId="0" fontId="12" fillId="0" borderId="23" xfId="0" applyFont="1" applyBorder="1" applyAlignment="1">
      <alignment horizontal="distributed" vertical="center" indent="1"/>
    </xf>
    <xf numFmtId="0" fontId="8" fillId="2" borderId="25" xfId="0" applyFont="1" applyFill="1" applyBorder="1" applyAlignment="1">
      <alignment horizontal="right" vertical="center"/>
    </xf>
    <xf numFmtId="0" fontId="8" fillId="2" borderId="21" xfId="0" applyFont="1" applyFill="1" applyBorder="1" applyAlignment="1">
      <alignment horizontal="right" vertical="center"/>
    </xf>
    <xf numFmtId="182" fontId="12" fillId="2" borderId="24" xfId="0" applyNumberFormat="1" applyFont="1" applyFill="1" applyBorder="1" applyAlignment="1" applyProtection="1">
      <alignment horizontal="center" vertical="center"/>
      <protection locked="0"/>
    </xf>
    <xf numFmtId="0" fontId="12" fillId="2" borderId="24" xfId="0" applyFont="1" applyFill="1" applyBorder="1" applyAlignment="1" applyProtection="1">
      <alignment vertical="center"/>
      <protection locked="0"/>
    </xf>
    <xf numFmtId="0" fontId="8" fillId="2" borderId="8" xfId="0" applyFont="1" applyFill="1" applyBorder="1" applyAlignment="1">
      <alignment horizontal="left" vertical="center"/>
    </xf>
    <xf numFmtId="0" fontId="8" fillId="0" borderId="31" xfId="0" applyFont="1" applyBorder="1" applyAlignment="1">
      <alignment horizontal="left" vertical="center"/>
    </xf>
    <xf numFmtId="0" fontId="12" fillId="3" borderId="0" xfId="0" applyFont="1" applyFill="1" applyBorder="1" applyAlignment="1" applyProtection="1">
      <alignment vertical="center"/>
      <protection locked="0"/>
    </xf>
    <xf numFmtId="0" fontId="12" fillId="3" borderId="4" xfId="0" applyFont="1" applyFill="1" applyBorder="1" applyAlignment="1" applyProtection="1">
      <alignment vertical="center"/>
      <protection locked="0"/>
    </xf>
    <xf numFmtId="0" fontId="12" fillId="2" borderId="16" xfId="0" applyFont="1" applyFill="1" applyBorder="1" applyAlignment="1">
      <alignment horizontal="center" vertical="center"/>
    </xf>
    <xf numFmtId="0" fontId="12" fillId="0" borderId="16" xfId="0" applyFont="1" applyBorder="1" applyAlignment="1">
      <alignment vertical="center"/>
    </xf>
    <xf numFmtId="0" fontId="12" fillId="3" borderId="16" xfId="0" applyFont="1" applyFill="1" applyBorder="1" applyAlignment="1" applyProtection="1">
      <alignment vertical="center"/>
      <protection locked="0"/>
    </xf>
    <xf numFmtId="0" fontId="12" fillId="2" borderId="22" xfId="0" applyFont="1" applyFill="1" applyBorder="1" applyAlignment="1">
      <alignment horizontal="center" vertical="center"/>
    </xf>
    <xf numFmtId="0" fontId="12" fillId="2" borderId="22" xfId="0" applyFont="1" applyFill="1" applyBorder="1" applyAlignment="1">
      <alignment vertical="center"/>
    </xf>
    <xf numFmtId="0" fontId="12" fillId="0" borderId="1" xfId="0" applyFont="1" applyBorder="1" applyAlignment="1">
      <alignment horizontal="distributed" vertical="center" indent="1"/>
    </xf>
    <xf numFmtId="0" fontId="12" fillId="0" borderId="6" xfId="0" applyFont="1" applyBorder="1" applyAlignment="1">
      <alignment horizontal="distributed" vertical="center" indent="1"/>
    </xf>
    <xf numFmtId="181" fontId="12" fillId="3" borderId="0" xfId="0" applyNumberFormat="1" applyFont="1" applyFill="1" applyBorder="1" applyAlignment="1" applyProtection="1">
      <alignment horizontal="right" vertical="center" shrinkToFit="1"/>
      <protection locked="0"/>
    </xf>
    <xf numFmtId="0" fontId="0" fillId="3" borderId="0" xfId="0" applyFont="1" applyFill="1" applyAlignment="1" applyProtection="1">
      <alignment horizontal="right" vertical="center" shrinkToFit="1"/>
      <protection locked="0"/>
    </xf>
    <xf numFmtId="0" fontId="12" fillId="3" borderId="0" xfId="0" applyFont="1" applyFill="1" applyAlignment="1" applyProtection="1">
      <alignment horizontal="right" vertical="center" shrinkToFit="1"/>
      <protection locked="0"/>
    </xf>
    <xf numFmtId="0" fontId="12" fillId="2" borderId="27" xfId="0" applyFont="1" applyFill="1" applyBorder="1" applyAlignment="1">
      <alignment horizontal="center" vertical="center"/>
    </xf>
    <xf numFmtId="0" fontId="12" fillId="2" borderId="28" xfId="0" applyFont="1" applyFill="1" applyBorder="1" applyAlignment="1">
      <alignment horizontal="center" vertical="center"/>
    </xf>
    <xf numFmtId="180" fontId="12" fillId="0" borderId="27" xfId="0" applyNumberFormat="1" applyFont="1" applyBorder="1" applyAlignment="1">
      <alignment vertical="center"/>
    </xf>
    <xf numFmtId="180" fontId="12" fillId="0" borderId="28" xfId="0" applyNumberFormat="1" applyFont="1" applyBorder="1" applyAlignment="1">
      <alignment vertical="center"/>
    </xf>
    <xf numFmtId="0" fontId="8" fillId="2" borderId="24" xfId="0" applyFont="1" applyFill="1" applyBorder="1" applyAlignment="1">
      <alignment horizontal="right" vertical="center"/>
    </xf>
    <xf numFmtId="0" fontId="12" fillId="0" borderId="24" xfId="0" applyFont="1" applyBorder="1" applyAlignment="1">
      <alignment vertical="center"/>
    </xf>
    <xf numFmtId="0" fontId="12" fillId="2" borderId="8" xfId="0" applyFont="1" applyFill="1" applyBorder="1" applyAlignment="1">
      <alignment horizontal="left" vertical="center"/>
    </xf>
    <xf numFmtId="0" fontId="12" fillId="0" borderId="31" xfId="0" applyFont="1" applyBorder="1" applyAlignment="1">
      <alignment horizontal="left" vertical="center"/>
    </xf>
    <xf numFmtId="0" fontId="12" fillId="2" borderId="27" xfId="0" applyFont="1" applyFill="1" applyBorder="1" applyAlignment="1">
      <alignment horizontal="center" vertical="center" shrinkToFit="1"/>
    </xf>
    <xf numFmtId="0" fontId="12" fillId="2" borderId="28" xfId="0" applyFont="1" applyFill="1" applyBorder="1" applyAlignment="1">
      <alignment horizontal="center" vertical="center" shrinkToFit="1"/>
    </xf>
    <xf numFmtId="0" fontId="12" fillId="3" borderId="27" xfId="0" applyFont="1" applyFill="1" applyBorder="1" applyAlignment="1" applyProtection="1">
      <alignment horizontal="left" vertical="center" shrinkToFit="1"/>
      <protection locked="0"/>
    </xf>
    <xf numFmtId="0" fontId="12" fillId="3" borderId="28" xfId="0" applyFont="1" applyFill="1" applyBorder="1" applyAlignment="1" applyProtection="1">
      <alignment horizontal="left" vertical="center" shrinkToFit="1"/>
      <protection locked="0"/>
    </xf>
    <xf numFmtId="0" fontId="12" fillId="3" borderId="9" xfId="0" applyFont="1" applyFill="1" applyBorder="1" applyAlignment="1">
      <alignment horizontal="left" vertical="center"/>
    </xf>
    <xf numFmtId="0" fontId="12" fillId="3" borderId="9" xfId="0" applyFont="1" applyFill="1" applyBorder="1" applyAlignment="1">
      <alignment vertical="center"/>
    </xf>
    <xf numFmtId="180" fontId="12" fillId="3" borderId="16" xfId="0" applyNumberFormat="1" applyFont="1" applyFill="1" applyBorder="1" applyAlignment="1" applyProtection="1">
      <alignment vertical="center"/>
      <protection locked="0"/>
    </xf>
    <xf numFmtId="0" fontId="12" fillId="0" borderId="16" xfId="0" applyFont="1" applyBorder="1" applyAlignment="1" applyProtection="1">
      <alignment vertical="center"/>
      <protection locked="0"/>
    </xf>
    <xf numFmtId="0" fontId="12" fillId="0" borderId="0" xfId="0" applyFont="1" applyFill="1" applyAlignment="1">
      <alignment vertical="center"/>
    </xf>
    <xf numFmtId="0" fontId="12" fillId="0" borderId="0" xfId="0" applyFont="1" applyAlignment="1">
      <alignment vertical="center"/>
    </xf>
    <xf numFmtId="176" fontId="12" fillId="3" borderId="0" xfId="0" applyNumberFormat="1" applyFont="1" applyFill="1" applyAlignment="1" applyProtection="1">
      <alignment horizontal="right" vertical="center"/>
      <protection locked="0"/>
    </xf>
    <xf numFmtId="0" fontId="12" fillId="0" borderId="0" xfId="0" applyFont="1" applyAlignment="1" applyProtection="1">
      <alignment vertical="center"/>
      <protection locked="0"/>
    </xf>
    <xf numFmtId="0" fontId="12" fillId="3" borderId="56" xfId="0" applyFont="1" applyFill="1" applyBorder="1" applyAlignment="1">
      <alignment vertical="center"/>
    </xf>
    <xf numFmtId="182" fontId="0" fillId="3" borderId="24" xfId="0" applyNumberFormat="1" applyFont="1" applyFill="1" applyBorder="1" applyAlignment="1" applyProtection="1">
      <alignment horizontal="center" vertical="center"/>
      <protection locked="0"/>
    </xf>
    <xf numFmtId="0" fontId="12" fillId="3" borderId="24" xfId="0" applyFont="1" applyFill="1" applyBorder="1" applyAlignment="1" applyProtection="1">
      <alignment vertical="center"/>
      <protection locked="0"/>
    </xf>
    <xf numFmtId="0" fontId="12" fillId="3" borderId="0" xfId="0" applyFont="1" applyFill="1" applyAlignment="1" applyProtection="1">
      <alignment horizontal="right" vertical="center"/>
      <protection locked="0"/>
    </xf>
    <xf numFmtId="0" fontId="12" fillId="3" borderId="0" xfId="0" applyFont="1" applyFill="1" applyAlignment="1" applyProtection="1">
      <alignment vertical="center"/>
      <protection locked="0"/>
    </xf>
    <xf numFmtId="0" fontId="0" fillId="3" borderId="56" xfId="0" applyFill="1" applyBorder="1" applyAlignment="1" applyProtection="1">
      <alignment horizontal="left" vertical="center" shrinkToFit="1"/>
      <protection locked="0"/>
    </xf>
    <xf numFmtId="0" fontId="0" fillId="0" borderId="1" xfId="0" applyFill="1" applyBorder="1" applyAlignment="1">
      <alignment vertical="center"/>
    </xf>
    <xf numFmtId="0" fontId="0" fillId="0" borderId="2" xfId="0" applyBorder="1" applyAlignment="1">
      <alignment vertical="center"/>
    </xf>
    <xf numFmtId="0" fontId="0" fillId="0" borderId="6"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29" xfId="0" applyBorder="1" applyAlignment="1">
      <alignment vertical="center"/>
    </xf>
    <xf numFmtId="0" fontId="0" fillId="3" borderId="9" xfId="0" applyFill="1" applyBorder="1" applyAlignment="1" applyProtection="1">
      <alignment horizontal="left" vertical="center" shrinkToFit="1"/>
      <protection locked="0"/>
    </xf>
    <xf numFmtId="0" fontId="5" fillId="0" borderId="57" xfId="0" applyFont="1" applyFill="1" applyBorder="1" applyAlignment="1">
      <alignment horizontal="center" vertical="center"/>
    </xf>
    <xf numFmtId="0" fontId="5" fillId="0" borderId="58" xfId="0" applyFont="1" applyFill="1" applyBorder="1" applyAlignment="1">
      <alignment horizontal="center" vertical="center"/>
    </xf>
    <xf numFmtId="0" fontId="5" fillId="0" borderId="59" xfId="0" applyFont="1" applyFill="1" applyBorder="1" applyAlignment="1">
      <alignment horizontal="center" vertical="center"/>
    </xf>
    <xf numFmtId="0" fontId="6" fillId="2" borderId="27" xfId="0" applyFont="1" applyFill="1" applyBorder="1" applyAlignment="1">
      <alignment horizontal="center" vertical="center"/>
    </xf>
    <xf numFmtId="0" fontId="6" fillId="2" borderId="28" xfId="0" applyFont="1" applyFill="1" applyBorder="1" applyAlignment="1">
      <alignment horizontal="center" vertical="center"/>
    </xf>
    <xf numFmtId="0" fontId="6" fillId="3" borderId="27" xfId="0" applyFont="1" applyFill="1" applyBorder="1" applyAlignment="1" applyProtection="1">
      <alignment horizontal="left" vertical="center" indent="1" shrinkToFit="1"/>
      <protection locked="0"/>
    </xf>
    <xf numFmtId="0" fontId="0" fillId="3" borderId="32" xfId="0" applyFill="1" applyBorder="1" applyAlignment="1" applyProtection="1">
      <alignment horizontal="left" vertical="center" shrinkToFit="1"/>
      <protection locked="0"/>
    </xf>
    <xf numFmtId="0" fontId="0" fillId="3" borderId="28" xfId="0" applyFill="1" applyBorder="1" applyAlignment="1" applyProtection="1">
      <alignment horizontal="left" vertical="center" shrinkToFit="1"/>
      <protection locked="0"/>
    </xf>
    <xf numFmtId="176" fontId="6" fillId="3" borderId="27" xfId="2" applyNumberFormat="1" applyFont="1" applyFill="1" applyBorder="1" applyAlignment="1" applyProtection="1">
      <alignment horizontal="center" vertical="center" shrinkToFit="1"/>
      <protection locked="0"/>
    </xf>
    <xf numFmtId="176" fontId="0" fillId="3" borderId="32" xfId="2" applyNumberFormat="1" applyFont="1" applyFill="1" applyBorder="1" applyAlignment="1" applyProtection="1">
      <alignment horizontal="center" vertical="center" shrinkToFit="1"/>
      <protection locked="0"/>
    </xf>
    <xf numFmtId="176" fontId="0" fillId="3" borderId="28" xfId="2" applyNumberFormat="1" applyFont="1" applyFill="1" applyBorder="1" applyAlignment="1" applyProtection="1">
      <alignment horizontal="center" vertical="center" shrinkToFit="1"/>
      <protection locked="0"/>
    </xf>
    <xf numFmtId="0" fontId="0" fillId="2" borderId="27" xfId="0" applyFill="1" applyBorder="1" applyAlignment="1">
      <alignment horizontal="left" vertical="center"/>
    </xf>
    <xf numFmtId="0" fontId="0" fillId="2" borderId="32" xfId="0" applyFill="1" applyBorder="1" applyAlignment="1">
      <alignment horizontal="left" vertical="center"/>
    </xf>
    <xf numFmtId="176" fontId="0" fillId="3" borderId="32" xfId="2" applyNumberFormat="1" applyFont="1" applyFill="1" applyBorder="1" applyAlignment="1" applyProtection="1">
      <alignment horizontal="center" vertical="center"/>
      <protection locked="0"/>
    </xf>
    <xf numFmtId="176" fontId="0" fillId="3" borderId="32" xfId="0" applyNumberFormat="1" applyFill="1" applyBorder="1" applyAlignment="1" applyProtection="1">
      <alignment vertical="center"/>
      <protection locked="0"/>
    </xf>
    <xf numFmtId="0" fontId="6" fillId="2" borderId="3" xfId="0" applyFont="1" applyFill="1" applyBorder="1" applyAlignment="1">
      <alignment horizontal="center" vertical="center"/>
    </xf>
    <xf numFmtId="0" fontId="6" fillId="2" borderId="29" xfId="0" applyFont="1" applyFill="1" applyBorder="1" applyAlignment="1">
      <alignment horizontal="center" vertical="center"/>
    </xf>
    <xf numFmtId="177" fontId="6" fillId="3" borderId="27" xfId="1" applyNumberFormat="1" applyFont="1" applyFill="1" applyBorder="1" applyAlignment="1" applyProtection="1">
      <alignment horizontal="center" vertical="center" shrinkToFit="1"/>
      <protection locked="0"/>
    </xf>
    <xf numFmtId="177" fontId="0" fillId="3" borderId="32" xfId="1" applyNumberFormat="1" applyFont="1" applyFill="1" applyBorder="1" applyAlignment="1" applyProtection="1">
      <alignment horizontal="center" vertical="center" shrinkToFit="1"/>
      <protection locked="0"/>
    </xf>
    <xf numFmtId="177" fontId="0" fillId="3" borderId="28" xfId="1" applyNumberFormat="1" applyFont="1" applyFill="1" applyBorder="1" applyAlignment="1" applyProtection="1">
      <alignment horizontal="center" vertical="center" shrinkToFit="1"/>
      <protection locked="0"/>
    </xf>
    <xf numFmtId="0" fontId="0" fillId="0" borderId="1" xfId="0" applyFill="1" applyBorder="1" applyAlignment="1">
      <alignment horizontal="left" vertical="center"/>
    </xf>
    <xf numFmtId="0" fontId="0" fillId="0" borderId="2" xfId="0" applyBorder="1" applyAlignment="1">
      <alignment horizontal="left" vertical="center"/>
    </xf>
    <xf numFmtId="0" fontId="6" fillId="3" borderId="62" xfId="0" applyFont="1" applyFill="1" applyBorder="1" applyAlignment="1" applyProtection="1">
      <alignment horizontal="left" vertical="center" indent="1" shrinkToFit="1"/>
      <protection locked="0"/>
    </xf>
    <xf numFmtId="0" fontId="6" fillId="3" borderId="9" xfId="0" applyFont="1" applyFill="1" applyBorder="1" applyAlignment="1" applyProtection="1">
      <alignment horizontal="left" vertical="center" indent="1" shrinkToFit="1"/>
      <protection locked="0"/>
    </xf>
    <xf numFmtId="0" fontId="6" fillId="3" borderId="63" xfId="0" applyFont="1" applyFill="1" applyBorder="1" applyAlignment="1" applyProtection="1">
      <alignment horizontal="left" vertical="center" indent="1" shrinkToFit="1"/>
      <protection locked="0"/>
    </xf>
    <xf numFmtId="38" fontId="0" fillId="3" borderId="62" xfId="2" applyFont="1" applyFill="1" applyBorder="1" applyAlignment="1" applyProtection="1">
      <alignment horizontal="right" vertical="center" shrinkToFit="1"/>
      <protection locked="0"/>
    </xf>
    <xf numFmtId="38" fontId="0" fillId="3" borderId="9" xfId="2" applyFont="1" applyFill="1" applyBorder="1" applyAlignment="1" applyProtection="1">
      <alignment horizontal="right" vertical="center" shrinkToFit="1"/>
      <protection locked="0"/>
    </xf>
    <xf numFmtId="38" fontId="0" fillId="3" borderId="30" xfId="2" applyFont="1" applyFill="1" applyBorder="1" applyAlignment="1" applyProtection="1">
      <alignment horizontal="right" vertical="center" shrinkToFit="1"/>
      <protection locked="0"/>
    </xf>
    <xf numFmtId="0" fontId="0" fillId="2" borderId="60" xfId="0" applyFill="1" applyBorder="1" applyAlignment="1">
      <alignment horizontal="center" vertical="center"/>
    </xf>
    <xf numFmtId="0" fontId="0" fillId="2" borderId="2" xfId="0" applyFill="1" applyBorder="1" applyAlignment="1">
      <alignment horizontal="center" vertical="center"/>
    </xf>
    <xf numFmtId="0" fontId="0" fillId="2" borderId="61" xfId="0" applyFill="1" applyBorder="1" applyAlignment="1">
      <alignment horizontal="center" vertical="center"/>
    </xf>
    <xf numFmtId="0" fontId="0" fillId="2" borderId="6" xfId="0" applyFill="1" applyBorder="1" applyAlignment="1">
      <alignment horizontal="center" vertical="center"/>
    </xf>
    <xf numFmtId="0" fontId="6" fillId="3" borderId="64" xfId="0" applyFont="1" applyFill="1" applyBorder="1" applyAlignment="1" applyProtection="1">
      <alignment horizontal="left" vertical="center" indent="1" shrinkToFit="1"/>
      <protection locked="0"/>
    </xf>
    <xf numFmtId="0" fontId="6" fillId="3" borderId="10" xfId="0" applyFont="1" applyFill="1" applyBorder="1" applyAlignment="1" applyProtection="1">
      <alignment horizontal="left" vertical="center" indent="1" shrinkToFit="1"/>
      <protection locked="0"/>
    </xf>
    <xf numFmtId="0" fontId="6" fillId="3" borderId="65" xfId="0" applyFont="1" applyFill="1" applyBorder="1" applyAlignment="1" applyProtection="1">
      <alignment horizontal="left" vertical="center" indent="1" shrinkToFit="1"/>
      <protection locked="0"/>
    </xf>
    <xf numFmtId="38" fontId="0" fillId="3" borderId="64" xfId="2" applyFont="1" applyFill="1" applyBorder="1" applyAlignment="1" applyProtection="1">
      <alignment horizontal="right" vertical="center" shrinkToFit="1"/>
      <protection locked="0"/>
    </xf>
    <xf numFmtId="38" fontId="0" fillId="3" borderId="10" xfId="2" applyFont="1" applyFill="1" applyBorder="1" applyAlignment="1" applyProtection="1">
      <alignment horizontal="right" vertical="center" shrinkToFit="1"/>
      <protection locked="0"/>
    </xf>
    <xf numFmtId="38" fontId="0" fillId="3" borderId="31" xfId="2" applyFont="1" applyFill="1" applyBorder="1" applyAlignment="1" applyProtection="1">
      <alignment horizontal="right" vertical="center" shrinkToFit="1"/>
      <protection locked="0"/>
    </xf>
    <xf numFmtId="0" fontId="0" fillId="2" borderId="66" xfId="0" applyFill="1" applyBorder="1" applyAlignment="1">
      <alignment horizontal="center" vertical="center"/>
    </xf>
    <xf numFmtId="0" fontId="0" fillId="2" borderId="56" xfId="0" applyFill="1" applyBorder="1" applyAlignment="1">
      <alignment horizontal="center" vertical="center"/>
    </xf>
    <xf numFmtId="0" fontId="6" fillId="0" borderId="10" xfId="0" applyFont="1" applyBorder="1" applyAlignment="1" applyProtection="1">
      <alignment horizontal="left" vertical="center" indent="1" shrinkToFit="1"/>
      <protection locked="0"/>
    </xf>
    <xf numFmtId="0" fontId="6" fillId="0" borderId="31" xfId="0" applyFont="1" applyBorder="1" applyAlignment="1" applyProtection="1">
      <alignment horizontal="left" vertical="center" indent="1" shrinkToFit="1"/>
      <protection locked="0"/>
    </xf>
    <xf numFmtId="38" fontId="6" fillId="3" borderId="27" xfId="2" applyFont="1" applyFill="1" applyBorder="1" applyAlignment="1" applyProtection="1">
      <alignment horizontal="right" vertical="center" shrinkToFit="1"/>
      <protection locked="0"/>
    </xf>
    <xf numFmtId="38" fontId="6" fillId="3" borderId="32" xfId="2" applyFont="1" applyFill="1" applyBorder="1" applyAlignment="1" applyProtection="1">
      <alignment horizontal="right" vertical="center" shrinkToFit="1"/>
      <protection locked="0"/>
    </xf>
    <xf numFmtId="38" fontId="6" fillId="3" borderId="28" xfId="2" applyFont="1" applyFill="1" applyBorder="1" applyAlignment="1" applyProtection="1">
      <alignment horizontal="right" vertical="center" shrinkToFit="1"/>
      <protection locked="0"/>
    </xf>
    <xf numFmtId="0" fontId="6" fillId="3" borderId="56" xfId="0" applyFont="1" applyFill="1" applyBorder="1" applyAlignment="1" applyProtection="1">
      <alignment horizontal="left" vertical="center" indent="1" shrinkToFit="1"/>
      <protection locked="0"/>
    </xf>
    <xf numFmtId="0" fontId="6" fillId="0" borderId="56" xfId="0" applyFont="1" applyBorder="1" applyAlignment="1" applyProtection="1">
      <alignment horizontal="left" vertical="center" indent="1" shrinkToFit="1"/>
      <protection locked="0"/>
    </xf>
    <xf numFmtId="0" fontId="6" fillId="0" borderId="67" xfId="0" applyFont="1" applyBorder="1" applyAlignment="1" applyProtection="1">
      <alignment horizontal="left" vertical="center" indent="1" shrinkToFit="1"/>
      <protection locked="0"/>
    </xf>
    <xf numFmtId="0" fontId="6" fillId="0" borderId="9" xfId="0" applyFont="1" applyBorder="1" applyAlignment="1" applyProtection="1">
      <alignment horizontal="left" vertical="center" indent="1" shrinkToFit="1"/>
      <protection locked="0"/>
    </xf>
    <xf numFmtId="0" fontId="6" fillId="0" borderId="30" xfId="0" applyFont="1" applyBorder="1" applyAlignment="1" applyProtection="1">
      <alignment horizontal="left" vertical="center" indent="1" shrinkToFit="1"/>
      <protection locked="0"/>
    </xf>
    <xf numFmtId="0" fontId="6" fillId="2" borderId="27" xfId="0" applyFont="1" applyFill="1" applyBorder="1" applyAlignment="1">
      <alignment horizontal="distributed" vertical="center" indent="1"/>
    </xf>
    <xf numFmtId="0" fontId="6" fillId="2" borderId="28" xfId="0" applyFont="1" applyFill="1" applyBorder="1" applyAlignment="1">
      <alignment horizontal="distributed" vertical="center" indent="1"/>
    </xf>
    <xf numFmtId="0" fontId="0" fillId="3" borderId="16" xfId="0" applyFill="1" applyBorder="1" applyAlignment="1" applyProtection="1">
      <alignment horizontal="center" vertical="center"/>
      <protection locked="0"/>
    </xf>
    <xf numFmtId="0" fontId="0" fillId="2" borderId="16" xfId="0" applyFill="1" applyBorder="1" applyAlignment="1">
      <alignment horizontal="center" vertical="center"/>
    </xf>
    <xf numFmtId="0" fontId="0" fillId="0" borderId="16" xfId="0" applyFill="1" applyBorder="1" applyAlignment="1">
      <alignment horizontal="center" vertical="center"/>
    </xf>
    <xf numFmtId="0" fontId="7" fillId="0" borderId="0" xfId="0" applyFont="1" applyFill="1" applyAlignment="1">
      <alignment horizontal="left" vertical="center" shrinkToFit="1"/>
    </xf>
    <xf numFmtId="0" fontId="4" fillId="0" borderId="0" xfId="0" applyFont="1" applyAlignment="1">
      <alignment horizontal="left" vertical="center"/>
    </xf>
    <xf numFmtId="176" fontId="6" fillId="3" borderId="32" xfId="2" applyNumberFormat="1" applyFont="1" applyFill="1" applyBorder="1" applyAlignment="1" applyProtection="1">
      <alignment horizontal="center" vertical="center" shrinkToFit="1"/>
      <protection locked="0"/>
    </xf>
    <xf numFmtId="176" fontId="6" fillId="3" borderId="28" xfId="2" applyNumberFormat="1" applyFont="1" applyFill="1" applyBorder="1" applyAlignment="1" applyProtection="1">
      <alignment horizontal="center" vertical="center" shrinkToFit="1"/>
      <protection locked="0"/>
    </xf>
    <xf numFmtId="176" fontId="6" fillId="2" borderId="27" xfId="2" applyNumberFormat="1" applyFont="1" applyFill="1" applyBorder="1" applyAlignment="1">
      <alignment horizontal="center" vertical="center" shrinkToFit="1"/>
    </xf>
    <xf numFmtId="176" fontId="6" fillId="2" borderId="32" xfId="2" applyNumberFormat="1" applyFont="1" applyFill="1" applyBorder="1" applyAlignment="1">
      <alignment horizontal="center" vertical="center" shrinkToFit="1"/>
    </xf>
    <xf numFmtId="176" fontId="6" fillId="2" borderId="28" xfId="2" applyNumberFormat="1" applyFont="1" applyFill="1" applyBorder="1" applyAlignment="1">
      <alignment horizontal="center" vertical="center" shrinkToFit="1"/>
    </xf>
    <xf numFmtId="0" fontId="0" fillId="0" borderId="68" xfId="0" applyFill="1" applyBorder="1" applyAlignment="1">
      <alignment vertical="center" textRotation="255"/>
    </xf>
    <xf numFmtId="0" fontId="0" fillId="0" borderId="69" xfId="0" applyFill="1" applyBorder="1" applyAlignment="1">
      <alignment vertical="center" textRotation="255"/>
    </xf>
    <xf numFmtId="0" fontId="0" fillId="0" borderId="70" xfId="0" applyFill="1" applyBorder="1" applyAlignment="1">
      <alignment vertical="center" textRotation="255"/>
    </xf>
    <xf numFmtId="0" fontId="6" fillId="0" borderId="4" xfId="0" applyFont="1" applyFill="1" applyBorder="1" applyAlignment="1">
      <alignment horizontal="right" vertical="center"/>
    </xf>
    <xf numFmtId="0" fontId="0" fillId="0" borderId="4" xfId="0" applyBorder="1" applyAlignment="1">
      <alignment horizontal="right" vertical="center"/>
    </xf>
    <xf numFmtId="177" fontId="6" fillId="0" borderId="27" xfId="1" applyNumberFormat="1" applyFont="1" applyFill="1" applyBorder="1" applyAlignment="1" applyProtection="1">
      <alignment horizontal="right" vertical="center" shrinkToFit="1"/>
      <protection locked="0"/>
    </xf>
    <xf numFmtId="177" fontId="6" fillId="0" borderId="32" xfId="1" applyNumberFormat="1" applyFont="1" applyFill="1" applyBorder="1" applyAlignment="1" applyProtection="1">
      <alignment horizontal="right" vertical="center" shrinkToFit="1"/>
      <protection locked="0"/>
    </xf>
    <xf numFmtId="177" fontId="6" fillId="0" borderId="28" xfId="1" applyNumberFormat="1" applyFont="1" applyFill="1" applyBorder="1" applyAlignment="1" applyProtection="1">
      <alignment horizontal="right" vertical="center" shrinkToFit="1"/>
      <protection locked="0"/>
    </xf>
    <xf numFmtId="38" fontId="6" fillId="0" borderId="27" xfId="2" applyFont="1" applyFill="1" applyBorder="1" applyAlignment="1">
      <alignment horizontal="right" vertical="center" shrinkToFit="1"/>
    </xf>
    <xf numFmtId="38" fontId="6" fillId="0" borderId="32" xfId="2" applyFont="1" applyFill="1" applyBorder="1" applyAlignment="1">
      <alignment horizontal="right" vertical="center" shrinkToFit="1"/>
    </xf>
    <xf numFmtId="38" fontId="6" fillId="0" borderId="28" xfId="2" applyFont="1" applyFill="1" applyBorder="1" applyAlignment="1">
      <alignment horizontal="right" vertical="center" shrinkToFit="1"/>
    </xf>
    <xf numFmtId="177" fontId="6" fillId="0" borderId="27" xfId="1" applyNumberFormat="1" applyFont="1" applyFill="1" applyBorder="1" applyAlignment="1">
      <alignment horizontal="right" vertical="center" shrinkToFit="1"/>
    </xf>
    <xf numFmtId="177" fontId="6" fillId="0" borderId="32" xfId="1" applyNumberFormat="1" applyFont="1" applyFill="1" applyBorder="1" applyAlignment="1">
      <alignment horizontal="right" vertical="center" shrinkToFit="1"/>
    </xf>
    <xf numFmtId="177" fontId="6" fillId="0" borderId="28" xfId="1" applyNumberFormat="1" applyFont="1" applyFill="1" applyBorder="1" applyAlignment="1">
      <alignment horizontal="right" vertical="center" shrinkToFit="1"/>
    </xf>
    <xf numFmtId="0" fontId="0" fillId="0" borderId="28" xfId="0" applyBorder="1" applyAlignment="1" applyProtection="1">
      <alignment horizontal="left" vertical="center" shrinkToFit="1"/>
      <protection locked="0"/>
    </xf>
    <xf numFmtId="176" fontId="6" fillId="0" borderId="71" xfId="2" applyNumberFormat="1" applyFont="1" applyFill="1" applyBorder="1" applyAlignment="1">
      <alignment horizontal="center" vertical="center" shrinkToFit="1"/>
    </xf>
    <xf numFmtId="176" fontId="6" fillId="0" borderId="72" xfId="2" applyNumberFormat="1" applyFont="1" applyFill="1" applyBorder="1" applyAlignment="1">
      <alignment horizontal="center" vertical="center" shrinkToFit="1"/>
    </xf>
    <xf numFmtId="176" fontId="6" fillId="0" borderId="73" xfId="2" applyNumberFormat="1" applyFont="1" applyFill="1" applyBorder="1" applyAlignment="1">
      <alignment horizontal="center" vertical="center" shrinkToFit="1"/>
    </xf>
    <xf numFmtId="0" fontId="6" fillId="3" borderId="0" xfId="0" applyFont="1" applyFill="1" applyBorder="1" applyAlignment="1" applyProtection="1">
      <alignment vertical="center" wrapText="1"/>
      <protection locked="0"/>
    </xf>
    <xf numFmtId="0" fontId="6" fillId="3" borderId="51" xfId="0" applyFont="1" applyFill="1" applyBorder="1" applyAlignment="1" applyProtection="1">
      <alignment vertical="center" wrapText="1"/>
      <protection locked="0"/>
    </xf>
    <xf numFmtId="0" fontId="6" fillId="3" borderId="4" xfId="0" applyFont="1" applyFill="1" applyBorder="1" applyAlignment="1" applyProtection="1">
      <alignment vertical="center" wrapText="1"/>
      <protection locked="0"/>
    </xf>
    <xf numFmtId="0" fontId="6" fillId="3" borderId="29" xfId="0" applyFont="1" applyFill="1" applyBorder="1" applyAlignment="1" applyProtection="1">
      <alignment vertical="center" wrapText="1"/>
      <protection locked="0"/>
    </xf>
    <xf numFmtId="0" fontId="0" fillId="2" borderId="18" xfId="0" applyFill="1" applyBorder="1" applyAlignment="1">
      <alignment horizontal="left" vertical="center"/>
    </xf>
    <xf numFmtId="0" fontId="0" fillId="2" borderId="0" xfId="0" applyFill="1" applyBorder="1" applyAlignment="1">
      <alignment horizontal="left" vertical="center"/>
    </xf>
    <xf numFmtId="0" fontId="0" fillId="2" borderId="3" xfId="0" applyFill="1" applyBorder="1" applyAlignment="1">
      <alignment vertical="center"/>
    </xf>
    <xf numFmtId="0" fontId="0" fillId="2" borderId="4" xfId="0" applyFill="1" applyBorder="1" applyAlignment="1">
      <alignment vertical="center"/>
    </xf>
    <xf numFmtId="0" fontId="6" fillId="3" borderId="32" xfId="0" applyFont="1" applyFill="1" applyBorder="1" applyAlignment="1" applyProtection="1">
      <alignment horizontal="left" vertical="center" indent="1" shrinkToFit="1"/>
      <protection locked="0"/>
    </xf>
    <xf numFmtId="0" fontId="7" fillId="0" borderId="4" xfId="0" applyFont="1" applyFill="1" applyBorder="1" applyAlignment="1">
      <alignment horizontal="left" vertical="center" shrinkToFit="1"/>
    </xf>
    <xf numFmtId="0" fontId="4" fillId="0" borderId="4" xfId="0" applyFont="1" applyBorder="1" applyAlignment="1">
      <alignment horizontal="left" vertical="center"/>
    </xf>
    <xf numFmtId="0" fontId="7" fillId="0" borderId="0" xfId="0" applyFont="1" applyFill="1" applyAlignment="1">
      <alignment horizontal="left" vertical="center"/>
    </xf>
    <xf numFmtId="0" fontId="0" fillId="0" borderId="0" xfId="0" applyAlignment="1">
      <alignment horizontal="left" vertical="center"/>
    </xf>
    <xf numFmtId="0" fontId="0" fillId="0" borderId="16" xfId="0" applyBorder="1" applyAlignment="1">
      <alignment horizontal="center" vertical="center"/>
    </xf>
    <xf numFmtId="38" fontId="0" fillId="3" borderId="16" xfId="2" applyFont="1" applyFill="1" applyBorder="1" applyAlignment="1" applyProtection="1">
      <alignment horizontal="right" vertical="center"/>
      <protection locked="0"/>
    </xf>
    <xf numFmtId="0" fontId="0" fillId="0" borderId="16" xfId="0" applyBorder="1" applyAlignment="1">
      <alignment horizontal="distributed" vertical="center" indent="1"/>
    </xf>
    <xf numFmtId="10" fontId="0" fillId="3" borderId="16" xfId="1" applyNumberFormat="1" applyFont="1" applyFill="1" applyBorder="1" applyAlignment="1" applyProtection="1">
      <alignment horizontal="right" vertical="center"/>
      <protection locked="0"/>
    </xf>
    <xf numFmtId="38" fontId="0" fillId="0" borderId="16" xfId="2" applyFont="1" applyBorder="1" applyAlignment="1">
      <alignment horizontal="distributed" vertical="center" indent="1"/>
    </xf>
    <xf numFmtId="0" fontId="4" fillId="0" borderId="74" xfId="0" applyFont="1" applyBorder="1" applyAlignment="1">
      <alignment horizontal="center" vertical="center"/>
    </xf>
    <xf numFmtId="0" fontId="0" fillId="0" borderId="75" xfId="0" applyBorder="1" applyAlignment="1">
      <alignment vertical="center"/>
    </xf>
    <xf numFmtId="0" fontId="0" fillId="0" borderId="76" xfId="0" applyBorder="1" applyAlignment="1">
      <alignment vertical="center"/>
    </xf>
    <xf numFmtId="0" fontId="0" fillId="2" borderId="17" xfId="0" applyFill="1" applyBorder="1" applyAlignment="1">
      <alignment vertical="center"/>
    </xf>
    <xf numFmtId="0" fontId="0" fillId="2" borderId="19" xfId="0" applyFill="1" applyBorder="1" applyAlignment="1">
      <alignment vertical="center"/>
    </xf>
    <xf numFmtId="0" fontId="9" fillId="0" borderId="0" xfId="0" applyFont="1" applyFill="1" applyBorder="1" applyAlignment="1" applyProtection="1">
      <alignment vertical="center" shrinkToFit="1"/>
      <protection locked="0"/>
    </xf>
    <xf numFmtId="0" fontId="22" fillId="3" borderId="0" xfId="0" applyFont="1" applyFill="1" applyBorder="1" applyAlignment="1" applyProtection="1">
      <alignment horizontal="left" vertical="center" wrapText="1"/>
      <protection locked="0"/>
    </xf>
    <xf numFmtId="0" fontId="19" fillId="4" borderId="1" xfId="0" applyFont="1" applyFill="1" applyBorder="1" applyAlignment="1">
      <alignment horizontal="center" vertical="center"/>
    </xf>
    <xf numFmtId="0" fontId="19" fillId="4" borderId="2" xfId="0" applyFont="1" applyFill="1" applyBorder="1" applyAlignment="1">
      <alignment horizontal="center" vertical="center"/>
    </xf>
    <xf numFmtId="0" fontId="19" fillId="4" borderId="6" xfId="0" applyFont="1" applyFill="1" applyBorder="1" applyAlignment="1">
      <alignment horizontal="center" vertical="center"/>
    </xf>
    <xf numFmtId="0" fontId="8" fillId="5" borderId="27" xfId="0" applyFont="1" applyFill="1" applyBorder="1" applyAlignment="1">
      <alignment horizontal="center" vertical="center" wrapText="1"/>
    </xf>
    <xf numFmtId="0" fontId="8" fillId="5" borderId="32" xfId="0" applyFont="1" applyFill="1" applyBorder="1" applyAlignment="1">
      <alignment horizontal="center" vertical="center" wrapText="1"/>
    </xf>
    <xf numFmtId="0" fontId="8" fillId="5" borderId="28" xfId="0" applyFont="1" applyFill="1" applyBorder="1" applyAlignment="1">
      <alignment horizontal="center" vertical="center" wrapText="1"/>
    </xf>
    <xf numFmtId="0" fontId="13" fillId="0" borderId="66" xfId="0" applyFont="1" applyFill="1" applyBorder="1" applyAlignment="1">
      <alignment horizontal="center" vertical="center"/>
    </xf>
    <xf numFmtId="0" fontId="13" fillId="0" borderId="56" xfId="0" applyFont="1" applyFill="1" applyBorder="1" applyAlignment="1">
      <alignment horizontal="center" vertical="center"/>
    </xf>
    <xf numFmtId="0" fontId="13" fillId="0" borderId="67" xfId="0" applyFont="1" applyFill="1" applyBorder="1" applyAlignment="1">
      <alignment horizontal="center" vertical="center"/>
    </xf>
    <xf numFmtId="0" fontId="8" fillId="3" borderId="1" xfId="0" applyFont="1" applyFill="1" applyBorder="1" applyAlignment="1" applyProtection="1">
      <alignment horizontal="left" vertical="center" wrapText="1" indent="1"/>
      <protection locked="0"/>
    </xf>
    <xf numFmtId="0" fontId="8" fillId="3" borderId="2" xfId="0" applyFont="1" applyFill="1" applyBorder="1" applyAlignment="1" applyProtection="1">
      <alignment horizontal="left" vertical="center" wrapText="1" indent="1"/>
      <protection locked="0"/>
    </xf>
    <xf numFmtId="0" fontId="8" fillId="3" borderId="6" xfId="0" applyFont="1" applyFill="1" applyBorder="1" applyAlignment="1" applyProtection="1">
      <alignment horizontal="left" vertical="center" wrapText="1" indent="1"/>
      <protection locked="0"/>
    </xf>
    <xf numFmtId="0" fontId="8" fillId="3" borderId="18" xfId="0" applyFont="1" applyFill="1" applyBorder="1" applyAlignment="1" applyProtection="1">
      <alignment horizontal="left" vertical="center" wrapText="1" indent="1"/>
      <protection locked="0"/>
    </xf>
    <xf numFmtId="0" fontId="8" fillId="3" borderId="0" xfId="0" applyFont="1" applyFill="1" applyBorder="1" applyAlignment="1" applyProtection="1">
      <alignment horizontal="left" vertical="center" wrapText="1" indent="1"/>
      <protection locked="0"/>
    </xf>
    <xf numFmtId="0" fontId="8" fillId="3" borderId="51" xfId="0" applyFont="1" applyFill="1" applyBorder="1" applyAlignment="1" applyProtection="1">
      <alignment horizontal="left" vertical="center" wrapText="1" indent="1"/>
      <protection locked="0"/>
    </xf>
    <xf numFmtId="0" fontId="8" fillId="3" borderId="3" xfId="0" applyFont="1" applyFill="1" applyBorder="1" applyAlignment="1" applyProtection="1">
      <alignment horizontal="left" vertical="center" wrapText="1" indent="1"/>
      <protection locked="0"/>
    </xf>
    <xf numFmtId="0" fontId="8" fillId="3" borderId="4" xfId="0" applyFont="1" applyFill="1" applyBorder="1" applyAlignment="1" applyProtection="1">
      <alignment horizontal="left" vertical="center" wrapText="1" indent="1"/>
      <protection locked="0"/>
    </xf>
    <xf numFmtId="0" fontId="8" fillId="3" borderId="29" xfId="0" applyFont="1" applyFill="1" applyBorder="1" applyAlignment="1" applyProtection="1">
      <alignment horizontal="left" vertical="center" wrapText="1" indent="1"/>
      <protection locked="0"/>
    </xf>
    <xf numFmtId="0" fontId="8" fillId="3" borderId="46" xfId="0" applyFont="1" applyFill="1" applyBorder="1" applyAlignment="1" applyProtection="1">
      <alignment horizontal="left" vertical="center" wrapText="1" indent="1"/>
      <protection locked="0"/>
    </xf>
    <xf numFmtId="0" fontId="8" fillId="3" borderId="5" xfId="0" applyFont="1" applyFill="1" applyBorder="1" applyAlignment="1" applyProtection="1">
      <alignment horizontal="left" vertical="center" wrapText="1" indent="1"/>
      <protection locked="0"/>
    </xf>
    <xf numFmtId="0" fontId="8" fillId="3" borderId="77" xfId="0" applyFont="1" applyFill="1" applyBorder="1" applyAlignment="1" applyProtection="1">
      <alignment horizontal="left" vertical="center" wrapText="1" indent="1"/>
      <protection locked="0"/>
    </xf>
    <xf numFmtId="0" fontId="19" fillId="4" borderId="3" xfId="0" applyFont="1" applyFill="1" applyBorder="1" applyAlignment="1">
      <alignment horizontal="center" vertical="center"/>
    </xf>
    <xf numFmtId="0" fontId="19" fillId="4" borderId="4" xfId="0" applyFont="1" applyFill="1" applyBorder="1" applyAlignment="1">
      <alignment horizontal="center" vertical="center"/>
    </xf>
    <xf numFmtId="0" fontId="19" fillId="4" borderId="29" xfId="0" applyFont="1" applyFill="1" applyBorder="1" applyAlignment="1">
      <alignment horizontal="center" vertical="center"/>
    </xf>
    <xf numFmtId="0" fontId="8" fillId="0" borderId="25" xfId="0" applyFont="1" applyFill="1" applyBorder="1" applyAlignment="1">
      <alignment horizontal="center" vertical="center" shrinkToFit="1"/>
    </xf>
    <xf numFmtId="0" fontId="8" fillId="0" borderId="26" xfId="0" applyFont="1" applyFill="1" applyBorder="1" applyAlignment="1">
      <alignment horizontal="center" vertical="center" shrinkToFit="1"/>
    </xf>
    <xf numFmtId="0" fontId="8" fillId="0" borderId="21" xfId="0" applyFont="1" applyFill="1" applyBorder="1" applyAlignment="1">
      <alignment horizontal="center" vertical="center" shrinkToFit="1"/>
    </xf>
    <xf numFmtId="0" fontId="4" fillId="0" borderId="0" xfId="0" applyFont="1" applyFill="1" applyBorder="1" applyAlignment="1">
      <alignment horizontal="left" vertical="center"/>
    </xf>
    <xf numFmtId="0" fontId="19" fillId="4" borderId="27" xfId="0" applyFont="1" applyFill="1" applyBorder="1" applyAlignment="1">
      <alignment horizontal="center" vertical="center"/>
    </xf>
    <xf numFmtId="0" fontId="19" fillId="4" borderId="32" xfId="0" applyFont="1" applyFill="1" applyBorder="1" applyAlignment="1">
      <alignment horizontal="center" vertical="center"/>
    </xf>
    <xf numFmtId="0" fontId="19" fillId="4" borderId="28" xfId="0" applyFont="1" applyFill="1" applyBorder="1" applyAlignment="1">
      <alignment horizontal="center" vertical="center"/>
    </xf>
    <xf numFmtId="0" fontId="8" fillId="3" borderId="16" xfId="0" applyFont="1" applyFill="1" applyBorder="1" applyAlignment="1" applyProtection="1">
      <alignment vertical="center" shrinkToFit="1"/>
      <protection locked="0"/>
    </xf>
    <xf numFmtId="0" fontId="8" fillId="0" borderId="0" xfId="0" applyFont="1" applyBorder="1" applyAlignment="1">
      <alignment horizontal="center" vertical="center"/>
    </xf>
    <xf numFmtId="0" fontId="8" fillId="6" borderId="79" xfId="0" applyFont="1" applyFill="1" applyBorder="1" applyAlignment="1">
      <alignment horizontal="center" vertical="center" wrapText="1"/>
    </xf>
    <xf numFmtId="0" fontId="8" fillId="6" borderId="80" xfId="0" applyFont="1" applyFill="1" applyBorder="1" applyAlignment="1">
      <alignment horizontal="center" vertical="center"/>
    </xf>
    <xf numFmtId="0" fontId="8" fillId="6" borderId="81" xfId="0" applyFont="1" applyFill="1" applyBorder="1" applyAlignment="1">
      <alignment horizontal="center" vertical="center"/>
    </xf>
    <xf numFmtId="0" fontId="8" fillId="0" borderId="82" xfId="0" applyFont="1" applyBorder="1" applyAlignment="1">
      <alignment horizontal="center" vertical="center" wrapText="1"/>
    </xf>
    <xf numFmtId="0" fontId="8" fillId="0" borderId="83" xfId="0" applyFont="1" applyBorder="1" applyAlignment="1">
      <alignment horizontal="center" vertical="center"/>
    </xf>
    <xf numFmtId="0" fontId="8" fillId="0" borderId="84" xfId="0" applyFont="1" applyBorder="1" applyAlignment="1">
      <alignment horizontal="center" vertical="center"/>
    </xf>
    <xf numFmtId="0" fontId="8" fillId="2" borderId="16" xfId="0" applyFont="1" applyFill="1" applyBorder="1" applyAlignment="1">
      <alignment horizontal="center" vertical="center"/>
    </xf>
    <xf numFmtId="0" fontId="13" fillId="3" borderId="16" xfId="0" applyFont="1" applyFill="1" applyBorder="1" applyAlignment="1" applyProtection="1">
      <alignment horizontal="left" vertical="center" indent="1" shrinkToFit="1"/>
      <protection locked="0"/>
    </xf>
    <xf numFmtId="0" fontId="8" fillId="0" borderId="6" xfId="0" applyFont="1" applyBorder="1" applyAlignment="1">
      <alignment horizontal="center" vertical="center" wrapText="1"/>
    </xf>
    <xf numFmtId="0" fontId="8" fillId="0" borderId="51" xfId="0" applyFont="1" applyBorder="1" applyAlignment="1">
      <alignment horizontal="center" vertical="center"/>
    </xf>
    <xf numFmtId="0" fontId="8" fillId="0" borderId="29" xfId="0" applyFont="1" applyBorder="1" applyAlignment="1">
      <alignment horizontal="center" vertical="center"/>
    </xf>
    <xf numFmtId="0" fontId="8" fillId="0" borderId="17" xfId="0" applyFont="1" applyBorder="1" applyAlignment="1">
      <alignment horizontal="center" vertical="center" wrapText="1"/>
    </xf>
    <xf numFmtId="0" fontId="8" fillId="0" borderId="23" xfId="0" applyFont="1" applyBorder="1" applyAlignment="1">
      <alignment horizontal="center" vertical="center"/>
    </xf>
    <xf numFmtId="0" fontId="8" fillId="0" borderId="78"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vertical="center" shrinkToFit="1"/>
    </xf>
    <xf numFmtId="0" fontId="8" fillId="0" borderId="16" xfId="0" applyFont="1" applyFill="1" applyBorder="1" applyAlignment="1" applyProtection="1">
      <alignment vertical="center" shrinkToFit="1"/>
      <protection locked="0"/>
    </xf>
    <xf numFmtId="0" fontId="8" fillId="0" borderId="0" xfId="0" applyFont="1" applyAlignment="1">
      <alignment vertical="center" shrinkToFit="1"/>
    </xf>
    <xf numFmtId="0" fontId="8" fillId="2" borderId="27" xfId="0" applyFont="1" applyFill="1" applyBorder="1" applyAlignment="1">
      <alignment horizontal="center" vertical="center"/>
    </xf>
    <xf numFmtId="0" fontId="8" fillId="2" borderId="28" xfId="0" applyFont="1" applyFill="1" applyBorder="1" applyAlignment="1">
      <alignment vertical="center"/>
    </xf>
    <xf numFmtId="38" fontId="8" fillId="3" borderId="27" xfId="2" applyFont="1" applyFill="1" applyBorder="1" applyAlignment="1" applyProtection="1">
      <alignment vertical="center"/>
      <protection locked="0"/>
    </xf>
    <xf numFmtId="38" fontId="0" fillId="0" borderId="28" xfId="2" applyFont="1" applyBorder="1" applyAlignment="1" applyProtection="1">
      <alignment vertical="center"/>
      <protection locked="0"/>
    </xf>
    <xf numFmtId="0" fontId="8" fillId="0" borderId="16" xfId="0" applyFont="1" applyFill="1" applyBorder="1" applyAlignment="1">
      <alignment vertical="center" shrinkToFit="1"/>
    </xf>
    <xf numFmtId="0" fontId="8" fillId="0" borderId="16" xfId="0" applyFont="1" applyFill="1" applyBorder="1" applyAlignment="1">
      <alignment vertical="center"/>
    </xf>
    <xf numFmtId="0" fontId="8" fillId="0" borderId="16" xfId="0" applyFont="1" applyBorder="1" applyAlignment="1">
      <alignment horizontal="left" vertical="center"/>
    </xf>
    <xf numFmtId="0" fontId="13" fillId="3" borderId="16" xfId="0" applyFont="1" applyFill="1" applyBorder="1" applyAlignment="1" applyProtection="1">
      <alignment horizontal="left" vertical="center" wrapText="1" indent="1"/>
      <protection locked="0"/>
    </xf>
    <xf numFmtId="0" fontId="8" fillId="6" borderId="85" xfId="0" applyFont="1" applyFill="1" applyBorder="1" applyAlignment="1">
      <alignment horizontal="center" vertical="center" wrapText="1"/>
    </xf>
    <xf numFmtId="0" fontId="8" fillId="6" borderId="86" xfId="0" applyFont="1" applyFill="1" applyBorder="1" applyAlignment="1">
      <alignment horizontal="center" vertical="center"/>
    </xf>
    <xf numFmtId="0" fontId="8" fillId="6" borderId="87" xfId="0" applyFont="1" applyFill="1" applyBorder="1" applyAlignment="1">
      <alignment horizontal="center" vertical="center" wrapText="1"/>
    </xf>
    <xf numFmtId="0" fontId="8" fillId="6" borderId="83" xfId="0" applyFont="1" applyFill="1" applyBorder="1" applyAlignment="1">
      <alignment horizontal="center" vertical="center"/>
    </xf>
    <xf numFmtId="0" fontId="8" fillId="6" borderId="88" xfId="0" applyFont="1" applyFill="1" applyBorder="1" applyAlignment="1">
      <alignment horizontal="center" vertical="center"/>
    </xf>
    <xf numFmtId="0" fontId="8" fillId="0" borderId="16" xfId="0" applyFont="1" applyBorder="1" applyAlignment="1">
      <alignment horizontal="center" vertical="center"/>
    </xf>
    <xf numFmtId="0" fontId="0" fillId="0" borderId="16" xfId="0" applyBorder="1" applyAlignment="1">
      <alignment vertical="center"/>
    </xf>
    <xf numFmtId="0" fontId="0" fillId="3" borderId="56" xfId="0" applyFill="1" applyBorder="1" applyAlignment="1" applyProtection="1">
      <alignment horizontal="left" vertical="center" indent="1" shrinkToFit="1"/>
      <protection locked="0"/>
    </xf>
    <xf numFmtId="0" fontId="0" fillId="0" borderId="2"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18" xfId="0" applyBorder="1" applyAlignment="1" applyProtection="1">
      <alignment horizontal="left" vertical="center" wrapText="1" indent="1"/>
      <protection locked="0"/>
    </xf>
    <xf numFmtId="0" fontId="0" fillId="0" borderId="0" xfId="0" applyBorder="1" applyAlignment="1" applyProtection="1">
      <alignment horizontal="left" vertical="center" wrapText="1" indent="1"/>
      <protection locked="0"/>
    </xf>
    <xf numFmtId="0" fontId="0" fillId="0" borderId="51"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4" xfId="0" applyBorder="1" applyAlignment="1" applyProtection="1">
      <alignment horizontal="left" vertical="center" wrapText="1" indent="1"/>
      <protection locked="0"/>
    </xf>
    <xf numFmtId="0" fontId="0" fillId="0" borderId="29" xfId="0" applyBorder="1" applyAlignment="1" applyProtection="1">
      <alignment horizontal="left" vertical="center" wrapText="1" indent="1"/>
      <protection locked="0"/>
    </xf>
    <xf numFmtId="0" fontId="14" fillId="2" borderId="21" xfId="0" applyFont="1" applyFill="1" applyBorder="1" applyAlignment="1">
      <alignment horizontal="center" vertical="center"/>
    </xf>
    <xf numFmtId="0" fontId="8" fillId="2" borderId="31" xfId="0" applyFont="1" applyFill="1" applyBorder="1" applyAlignment="1">
      <alignment horizontal="center" vertical="center"/>
    </xf>
    <xf numFmtId="0" fontId="13" fillId="3" borderId="25" xfId="0" applyFont="1" applyFill="1" applyBorder="1" applyAlignment="1" applyProtection="1">
      <alignment horizontal="left" vertical="center" wrapText="1" indent="1"/>
      <protection locked="0"/>
    </xf>
    <xf numFmtId="0" fontId="0" fillId="0" borderId="21" xfId="0" applyBorder="1" applyAlignment="1" applyProtection="1">
      <alignment horizontal="left" vertical="center" wrapText="1" indent="1"/>
      <protection locked="0"/>
    </xf>
    <xf numFmtId="0" fontId="13" fillId="3" borderId="7" xfId="0" applyFont="1" applyFill="1" applyBorder="1" applyAlignment="1" applyProtection="1">
      <alignment horizontal="left" vertical="center" wrapText="1" indent="1"/>
      <protection locked="0"/>
    </xf>
    <xf numFmtId="0" fontId="0" fillId="0" borderId="30" xfId="0" applyBorder="1" applyAlignment="1" applyProtection="1">
      <alignment horizontal="left" vertical="center" wrapText="1" indent="1"/>
      <protection locked="0"/>
    </xf>
    <xf numFmtId="0" fontId="14" fillId="2" borderId="1" xfId="0" applyFont="1" applyFill="1"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9" xfId="0" applyBorder="1" applyAlignment="1">
      <alignment horizontal="center" vertical="center"/>
    </xf>
    <xf numFmtId="0" fontId="13" fillId="3" borderId="8" xfId="0" applyFont="1" applyFill="1" applyBorder="1" applyAlignment="1" applyProtection="1">
      <alignment horizontal="left" vertical="center" wrapText="1" indent="1"/>
      <protection locked="0"/>
    </xf>
    <xf numFmtId="0" fontId="0" fillId="0" borderId="31" xfId="0" applyBorder="1" applyAlignment="1" applyProtection="1">
      <alignment horizontal="left" vertical="center" wrapText="1" indent="1"/>
      <protection locked="0"/>
    </xf>
    <xf numFmtId="0" fontId="14" fillId="2" borderId="24" xfId="0" applyFont="1" applyFill="1" applyBorder="1" applyAlignment="1">
      <alignment horizontal="center" vertical="center"/>
    </xf>
    <xf numFmtId="0" fontId="8" fillId="2" borderId="22"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6" xfId="0" applyFont="1" applyFill="1" applyBorder="1" applyAlignment="1">
      <alignment horizontal="center" vertical="center"/>
    </xf>
    <xf numFmtId="0" fontId="0" fillId="2" borderId="29" xfId="0" applyFill="1" applyBorder="1" applyAlignment="1">
      <alignment vertical="center"/>
    </xf>
    <xf numFmtId="0" fontId="8" fillId="0" borderId="18" xfId="0" applyFont="1" applyBorder="1" applyAlignment="1">
      <alignment vertical="center" textRotation="255"/>
    </xf>
    <xf numFmtId="0" fontId="8" fillId="0" borderId="51" xfId="0" applyFont="1" applyBorder="1" applyAlignment="1">
      <alignment vertical="center" textRotation="255"/>
    </xf>
    <xf numFmtId="0" fontId="8" fillId="0" borderId="3" xfId="0" applyFont="1" applyBorder="1" applyAlignment="1">
      <alignment vertical="center" textRotation="255"/>
    </xf>
    <xf numFmtId="0" fontId="8" fillId="0" borderId="29" xfId="0" applyFont="1" applyBorder="1" applyAlignment="1">
      <alignment vertical="center" textRotation="255"/>
    </xf>
    <xf numFmtId="0" fontId="13" fillId="0" borderId="17" xfId="0" applyFont="1" applyFill="1" applyBorder="1" applyAlignment="1" applyProtection="1">
      <alignment horizontal="center" vertical="center"/>
      <protection locked="0"/>
    </xf>
    <xf numFmtId="0" fontId="0" fillId="0" borderId="23" xfId="0" applyFill="1" applyBorder="1" applyAlignment="1">
      <alignment horizontal="center" vertical="center"/>
    </xf>
    <xf numFmtId="0" fontId="0" fillId="0" borderId="19" xfId="0" applyFill="1" applyBorder="1" applyAlignment="1">
      <alignment horizontal="center" vertical="center"/>
    </xf>
    <xf numFmtId="0" fontId="8" fillId="0" borderId="1" xfId="0" applyFont="1" applyBorder="1" applyAlignment="1">
      <alignment vertical="center" textRotation="255"/>
    </xf>
    <xf numFmtId="0" fontId="0" fillId="0" borderId="6" xfId="0" applyBorder="1" applyAlignment="1">
      <alignment vertical="center" textRotation="255"/>
    </xf>
    <xf numFmtId="0" fontId="0" fillId="0" borderId="51" xfId="0" applyBorder="1" applyAlignment="1">
      <alignment vertical="center" textRotation="255"/>
    </xf>
    <xf numFmtId="0" fontId="0" fillId="0" borderId="29" xfId="0" applyBorder="1" applyAlignment="1">
      <alignment vertical="center" textRotation="255"/>
    </xf>
    <xf numFmtId="0" fontId="8" fillId="0" borderId="24" xfId="0" applyFont="1" applyFill="1" applyBorder="1" applyAlignment="1">
      <alignment vertical="center" textRotation="255"/>
    </xf>
    <xf numFmtId="0" fontId="8" fillId="0" borderId="36" xfId="0" applyFont="1" applyFill="1" applyBorder="1" applyAlignment="1">
      <alignment vertical="center" textRotation="255"/>
    </xf>
    <xf numFmtId="0" fontId="8" fillId="0" borderId="22" xfId="0" applyFont="1" applyFill="1" applyBorder="1" applyAlignment="1">
      <alignment vertical="center" textRotation="255"/>
    </xf>
    <xf numFmtId="38" fontId="26" fillId="0" borderId="16" xfId="2" applyFont="1" applyFill="1" applyBorder="1" applyAlignment="1">
      <alignment vertical="center"/>
    </xf>
    <xf numFmtId="0" fontId="8" fillId="2" borderId="1" xfId="0" applyFont="1" applyFill="1" applyBorder="1" applyAlignment="1">
      <alignment horizontal="center" vertical="center"/>
    </xf>
    <xf numFmtId="0" fontId="0" fillId="0" borderId="18" xfId="0" applyBorder="1" applyAlignment="1">
      <alignment vertical="center"/>
    </xf>
    <xf numFmtId="0" fontId="0" fillId="0" borderId="51" xfId="0" applyBorder="1" applyAlignment="1">
      <alignment vertical="center"/>
    </xf>
    <xf numFmtId="38" fontId="8" fillId="2" borderId="16" xfId="2" applyFont="1" applyFill="1" applyBorder="1" applyAlignment="1">
      <alignment horizontal="center" vertical="center"/>
    </xf>
    <xf numFmtId="183" fontId="26" fillId="0" borderId="16" xfId="2" applyNumberFormat="1" applyFont="1" applyFill="1" applyBorder="1" applyAlignment="1">
      <alignment vertical="center"/>
    </xf>
    <xf numFmtId="0" fontId="27" fillId="0" borderId="16" xfId="0" applyFont="1" applyBorder="1" applyAlignment="1">
      <alignment vertical="center"/>
    </xf>
    <xf numFmtId="0" fontId="0" fillId="3" borderId="0" xfId="0" applyFill="1" applyBorder="1" applyAlignment="1" applyProtection="1">
      <alignment horizontal="left" vertical="center" indent="1" shrinkToFit="1"/>
      <protection locked="0"/>
    </xf>
    <xf numFmtId="38" fontId="8" fillId="2" borderId="16" xfId="2" applyFont="1" applyFill="1" applyBorder="1" applyAlignment="1">
      <alignment horizontal="center" vertical="center" wrapText="1"/>
    </xf>
    <xf numFmtId="38" fontId="8" fillId="2" borderId="24" xfId="2" applyFont="1" applyFill="1" applyBorder="1" applyAlignment="1">
      <alignment horizontal="center" vertical="center"/>
    </xf>
    <xf numFmtId="0" fontId="0" fillId="2" borderId="36" xfId="0" applyFill="1" applyBorder="1" applyAlignment="1">
      <alignment horizontal="center" vertical="center"/>
    </xf>
    <xf numFmtId="0" fontId="0" fillId="0" borderId="0" xfId="0" applyAlignment="1">
      <alignment vertical="center"/>
    </xf>
    <xf numFmtId="38" fontId="8" fillId="2" borderId="25" xfId="2" applyFont="1" applyFill="1" applyBorder="1" applyAlignment="1">
      <alignment horizontal="center" vertical="center"/>
    </xf>
    <xf numFmtId="0" fontId="0" fillId="0" borderId="26" xfId="0" applyBorder="1" applyAlignment="1">
      <alignment vertical="center"/>
    </xf>
    <xf numFmtId="0" fontId="0" fillId="0" borderId="21" xfId="0" applyBorder="1" applyAlignment="1">
      <alignment vertical="center"/>
    </xf>
    <xf numFmtId="178" fontId="8" fillId="3" borderId="7" xfId="2" applyNumberFormat="1" applyFont="1" applyFill="1" applyBorder="1" applyAlignment="1">
      <alignment horizontal="center" vertical="center"/>
    </xf>
    <xf numFmtId="0" fontId="0" fillId="3" borderId="9" xfId="0" applyFill="1" applyBorder="1" applyAlignment="1">
      <alignment horizontal="center" vertical="center"/>
    </xf>
    <xf numFmtId="0" fontId="0" fillId="3" borderId="30" xfId="0" applyFill="1" applyBorder="1" applyAlignment="1">
      <alignment horizontal="center" vertical="center"/>
    </xf>
    <xf numFmtId="0" fontId="8" fillId="0" borderId="17" xfId="0" applyFont="1" applyFill="1" applyBorder="1" applyAlignment="1">
      <alignment vertical="center" textRotation="255"/>
    </xf>
    <xf numFmtId="0" fontId="8" fillId="0" borderId="23" xfId="0" applyFont="1" applyFill="1" applyBorder="1" applyAlignment="1">
      <alignment vertical="center" textRotation="255"/>
    </xf>
    <xf numFmtId="0" fontId="8" fillId="0" borderId="50" xfId="0" applyFont="1" applyFill="1" applyBorder="1" applyAlignment="1">
      <alignment vertical="center" textRotation="255"/>
    </xf>
    <xf numFmtId="0" fontId="8" fillId="0" borderId="46" xfId="0" applyFont="1" applyFill="1" applyBorder="1" applyAlignment="1">
      <alignment vertical="center" textRotation="255"/>
    </xf>
    <xf numFmtId="0" fontId="6" fillId="2" borderId="1" xfId="0" applyFont="1" applyFill="1" applyBorder="1" applyAlignment="1">
      <alignment horizontal="center" vertical="center"/>
    </xf>
    <xf numFmtId="0" fontId="6" fillId="2" borderId="18" xfId="0" applyFont="1" applyFill="1" applyBorder="1" applyAlignment="1">
      <alignment horizontal="center" vertical="center"/>
    </xf>
    <xf numFmtId="0" fontId="0" fillId="2" borderId="51" xfId="0" applyFill="1" applyBorder="1" applyAlignment="1">
      <alignment horizontal="center" vertical="center"/>
    </xf>
    <xf numFmtId="0" fontId="0" fillId="2" borderId="29" xfId="0" applyFill="1" applyBorder="1" applyAlignment="1">
      <alignment horizontal="center" vertical="center"/>
    </xf>
    <xf numFmtId="0" fontId="6" fillId="2" borderId="25" xfId="0" applyFont="1" applyFill="1" applyBorder="1" applyAlignment="1">
      <alignment horizontal="center" vertical="center"/>
    </xf>
    <xf numFmtId="178" fontId="6" fillId="0" borderId="8" xfId="0" applyNumberFormat="1" applyFont="1" applyFill="1" applyBorder="1" applyAlignment="1" applyProtection="1">
      <alignment horizontal="center" vertical="center"/>
      <protection locked="0"/>
    </xf>
    <xf numFmtId="0" fontId="0" fillId="0" borderId="31" xfId="0" applyFill="1" applyBorder="1" applyAlignment="1" applyProtection="1">
      <alignment vertical="center"/>
      <protection locked="0"/>
    </xf>
    <xf numFmtId="57" fontId="6" fillId="3" borderId="8" xfId="0" applyNumberFormat="1" applyFont="1" applyFill="1" applyBorder="1" applyAlignment="1" applyProtection="1">
      <alignment horizontal="center" vertical="center"/>
      <protection locked="0"/>
    </xf>
    <xf numFmtId="0" fontId="0" fillId="0" borderId="31" xfId="0" applyBorder="1" applyAlignment="1" applyProtection="1">
      <alignment vertical="center"/>
      <protection locked="0"/>
    </xf>
    <xf numFmtId="0" fontId="10" fillId="2" borderId="25" xfId="0" applyFont="1" applyFill="1" applyBorder="1" applyAlignment="1">
      <alignment horizontal="center" vertical="center"/>
    </xf>
    <xf numFmtId="0" fontId="10" fillId="2" borderId="26" xfId="0" applyFont="1" applyFill="1" applyBorder="1" applyAlignment="1">
      <alignment horizontal="center" vertical="center"/>
    </xf>
    <xf numFmtId="0" fontId="10" fillId="2" borderId="21" xfId="0" applyFont="1" applyFill="1" applyBorder="1" applyAlignment="1">
      <alignment horizontal="center" vertical="center"/>
    </xf>
    <xf numFmtId="0" fontId="6" fillId="2" borderId="17" xfId="0" applyFont="1" applyFill="1" applyBorder="1" applyAlignment="1">
      <alignment horizontal="center" vertical="center" wrapText="1"/>
    </xf>
    <xf numFmtId="0" fontId="0" fillId="0" borderId="19" xfId="0" applyBorder="1" applyAlignment="1">
      <alignment horizontal="center" vertical="center"/>
    </xf>
    <xf numFmtId="0" fontId="10" fillId="2" borderId="1" xfId="0" applyFont="1" applyFill="1" applyBorder="1" applyAlignment="1">
      <alignment horizontal="center" vertical="center"/>
    </xf>
    <xf numFmtId="0" fontId="6" fillId="2" borderId="2" xfId="0" applyFont="1" applyFill="1" applyBorder="1" applyAlignment="1">
      <alignment horizontal="center" vertical="center"/>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3</xdr:col>
      <xdr:colOff>0</xdr:colOff>
      <xdr:row>4</xdr:row>
      <xdr:rowOff>0</xdr:rowOff>
    </xdr:to>
    <xdr:sp macro="" textlink="">
      <xdr:nvSpPr>
        <xdr:cNvPr id="1267" name="Line 3">
          <a:extLst>
            <a:ext uri="{FF2B5EF4-FFF2-40B4-BE49-F238E27FC236}">
              <a16:creationId xmlns:a16="http://schemas.microsoft.com/office/drawing/2014/main" id="{578638B7-9E3E-47A3-9F23-B29FEE456153}"/>
            </a:ext>
          </a:extLst>
        </xdr:cNvPr>
        <xdr:cNvSpPr>
          <a:spLocks noChangeShapeType="1"/>
        </xdr:cNvSpPr>
      </xdr:nvSpPr>
      <xdr:spPr bwMode="auto">
        <a:xfrm>
          <a:off x="347663" y="12192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6</xdr:row>
      <xdr:rowOff>0</xdr:rowOff>
    </xdr:from>
    <xdr:to>
      <xdr:col>3</xdr:col>
      <xdr:colOff>0</xdr:colOff>
      <xdr:row>6</xdr:row>
      <xdr:rowOff>0</xdr:rowOff>
    </xdr:to>
    <xdr:sp macro="" textlink="">
      <xdr:nvSpPr>
        <xdr:cNvPr id="1268" name="Line 4">
          <a:extLst>
            <a:ext uri="{FF2B5EF4-FFF2-40B4-BE49-F238E27FC236}">
              <a16:creationId xmlns:a16="http://schemas.microsoft.com/office/drawing/2014/main" id="{CCE39709-CBB9-44DA-82FC-EB7AAD92CD14}"/>
            </a:ext>
          </a:extLst>
        </xdr:cNvPr>
        <xdr:cNvSpPr>
          <a:spLocks noChangeShapeType="1"/>
        </xdr:cNvSpPr>
      </xdr:nvSpPr>
      <xdr:spPr bwMode="auto">
        <a:xfrm>
          <a:off x="347663" y="18288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lgDash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0</xdr:colOff>
      <xdr:row>8</xdr:row>
      <xdr:rowOff>0</xdr:rowOff>
    </xdr:from>
    <xdr:to>
      <xdr:col>3</xdr:col>
      <xdr:colOff>0</xdr:colOff>
      <xdr:row>8</xdr:row>
      <xdr:rowOff>0</xdr:rowOff>
    </xdr:to>
    <xdr:sp macro="" textlink="">
      <xdr:nvSpPr>
        <xdr:cNvPr id="1269" name="Line 5">
          <a:extLst>
            <a:ext uri="{FF2B5EF4-FFF2-40B4-BE49-F238E27FC236}">
              <a16:creationId xmlns:a16="http://schemas.microsoft.com/office/drawing/2014/main" id="{8435F71C-24E8-45F4-BD8F-A3474AD7BECE}"/>
            </a:ext>
          </a:extLst>
        </xdr:cNvPr>
        <xdr:cNvSpPr>
          <a:spLocks noChangeShapeType="1"/>
        </xdr:cNvSpPr>
      </xdr:nvSpPr>
      <xdr:spPr bwMode="auto">
        <a:xfrm>
          <a:off x="347663" y="24384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13</xdr:row>
      <xdr:rowOff>0</xdr:rowOff>
    </xdr:from>
    <xdr:to>
      <xdr:col>14</xdr:col>
      <xdr:colOff>0</xdr:colOff>
      <xdr:row>13</xdr:row>
      <xdr:rowOff>0</xdr:rowOff>
    </xdr:to>
    <xdr:sp macro="" textlink="">
      <xdr:nvSpPr>
        <xdr:cNvPr id="1270" name="Line 6">
          <a:extLst>
            <a:ext uri="{FF2B5EF4-FFF2-40B4-BE49-F238E27FC236}">
              <a16:creationId xmlns:a16="http://schemas.microsoft.com/office/drawing/2014/main" id="{EEAA7FAB-4FB6-4AA5-8390-617593230EF6}"/>
            </a:ext>
          </a:extLst>
        </xdr:cNvPr>
        <xdr:cNvSpPr>
          <a:spLocks noChangeShapeType="1"/>
        </xdr:cNvSpPr>
      </xdr:nvSpPr>
      <xdr:spPr bwMode="auto">
        <a:xfrm>
          <a:off x="3824288" y="3962400"/>
          <a:ext cx="1042987"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16</xdr:row>
      <xdr:rowOff>0</xdr:rowOff>
    </xdr:from>
    <xdr:to>
      <xdr:col>14</xdr:col>
      <xdr:colOff>0</xdr:colOff>
      <xdr:row>16</xdr:row>
      <xdr:rowOff>0</xdr:rowOff>
    </xdr:to>
    <xdr:sp macro="" textlink="">
      <xdr:nvSpPr>
        <xdr:cNvPr id="1271" name="Line 7">
          <a:extLst>
            <a:ext uri="{FF2B5EF4-FFF2-40B4-BE49-F238E27FC236}">
              <a16:creationId xmlns:a16="http://schemas.microsoft.com/office/drawing/2014/main" id="{4FAD46F3-316E-499E-A580-D1B193AFEB98}"/>
            </a:ext>
          </a:extLst>
        </xdr:cNvPr>
        <xdr:cNvSpPr>
          <a:spLocks noChangeShapeType="1"/>
        </xdr:cNvSpPr>
      </xdr:nvSpPr>
      <xdr:spPr bwMode="auto">
        <a:xfrm>
          <a:off x="3824288" y="4876800"/>
          <a:ext cx="1042987"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22</xdr:row>
      <xdr:rowOff>0</xdr:rowOff>
    </xdr:from>
    <xdr:to>
      <xdr:col>14</xdr:col>
      <xdr:colOff>0</xdr:colOff>
      <xdr:row>22</xdr:row>
      <xdr:rowOff>0</xdr:rowOff>
    </xdr:to>
    <xdr:sp macro="" textlink="">
      <xdr:nvSpPr>
        <xdr:cNvPr id="1272" name="Line 8">
          <a:extLst>
            <a:ext uri="{FF2B5EF4-FFF2-40B4-BE49-F238E27FC236}">
              <a16:creationId xmlns:a16="http://schemas.microsoft.com/office/drawing/2014/main" id="{AC76E9CE-CA0A-4304-8656-D67EFFB97513}"/>
            </a:ext>
          </a:extLst>
        </xdr:cNvPr>
        <xdr:cNvSpPr>
          <a:spLocks noChangeShapeType="1"/>
        </xdr:cNvSpPr>
      </xdr:nvSpPr>
      <xdr:spPr bwMode="auto">
        <a:xfrm>
          <a:off x="3824288" y="6705600"/>
          <a:ext cx="1042987"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19</xdr:row>
      <xdr:rowOff>0</xdr:rowOff>
    </xdr:from>
    <xdr:to>
      <xdr:col>14</xdr:col>
      <xdr:colOff>0</xdr:colOff>
      <xdr:row>19</xdr:row>
      <xdr:rowOff>0</xdr:rowOff>
    </xdr:to>
    <xdr:sp macro="" textlink="">
      <xdr:nvSpPr>
        <xdr:cNvPr id="1273" name="Line 9">
          <a:extLst>
            <a:ext uri="{FF2B5EF4-FFF2-40B4-BE49-F238E27FC236}">
              <a16:creationId xmlns:a16="http://schemas.microsoft.com/office/drawing/2014/main" id="{28F0EC78-A7D3-40FE-96CD-42322BE9509F}"/>
            </a:ext>
          </a:extLst>
        </xdr:cNvPr>
        <xdr:cNvSpPr>
          <a:spLocks noChangeShapeType="1"/>
        </xdr:cNvSpPr>
      </xdr:nvSpPr>
      <xdr:spPr bwMode="auto">
        <a:xfrm>
          <a:off x="3824288" y="5791200"/>
          <a:ext cx="1042987"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0</xdr:colOff>
      <xdr:row>13</xdr:row>
      <xdr:rowOff>0</xdr:rowOff>
    </xdr:from>
    <xdr:to>
      <xdr:col>30</xdr:col>
      <xdr:colOff>0</xdr:colOff>
      <xdr:row>13</xdr:row>
      <xdr:rowOff>0</xdr:rowOff>
    </xdr:to>
    <xdr:sp macro="" textlink="">
      <xdr:nvSpPr>
        <xdr:cNvPr id="1274" name="Line 10">
          <a:extLst>
            <a:ext uri="{FF2B5EF4-FFF2-40B4-BE49-F238E27FC236}">
              <a16:creationId xmlns:a16="http://schemas.microsoft.com/office/drawing/2014/main" id="{761A41D3-6E12-48B8-A414-203326390CEB}"/>
            </a:ext>
          </a:extLst>
        </xdr:cNvPr>
        <xdr:cNvSpPr>
          <a:spLocks noChangeShapeType="1"/>
        </xdr:cNvSpPr>
      </xdr:nvSpPr>
      <xdr:spPr bwMode="auto">
        <a:xfrm>
          <a:off x="9734550" y="39624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0</xdr:colOff>
      <xdr:row>16</xdr:row>
      <xdr:rowOff>0</xdr:rowOff>
    </xdr:from>
    <xdr:to>
      <xdr:col>30</xdr:col>
      <xdr:colOff>0</xdr:colOff>
      <xdr:row>16</xdr:row>
      <xdr:rowOff>0</xdr:rowOff>
    </xdr:to>
    <xdr:sp macro="" textlink="">
      <xdr:nvSpPr>
        <xdr:cNvPr id="1275" name="Line 11">
          <a:extLst>
            <a:ext uri="{FF2B5EF4-FFF2-40B4-BE49-F238E27FC236}">
              <a16:creationId xmlns:a16="http://schemas.microsoft.com/office/drawing/2014/main" id="{1D067185-F781-4B91-90DA-CB7466E287BA}"/>
            </a:ext>
          </a:extLst>
        </xdr:cNvPr>
        <xdr:cNvSpPr>
          <a:spLocks noChangeShapeType="1"/>
        </xdr:cNvSpPr>
      </xdr:nvSpPr>
      <xdr:spPr bwMode="auto">
        <a:xfrm>
          <a:off x="9734550" y="48768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0</xdr:colOff>
      <xdr:row>19</xdr:row>
      <xdr:rowOff>0</xdr:rowOff>
    </xdr:from>
    <xdr:to>
      <xdr:col>30</xdr:col>
      <xdr:colOff>0</xdr:colOff>
      <xdr:row>19</xdr:row>
      <xdr:rowOff>0</xdr:rowOff>
    </xdr:to>
    <xdr:sp macro="" textlink="">
      <xdr:nvSpPr>
        <xdr:cNvPr id="1276" name="Line 12">
          <a:extLst>
            <a:ext uri="{FF2B5EF4-FFF2-40B4-BE49-F238E27FC236}">
              <a16:creationId xmlns:a16="http://schemas.microsoft.com/office/drawing/2014/main" id="{D380930A-ABAC-4F35-9630-F34EA86D878F}"/>
            </a:ext>
          </a:extLst>
        </xdr:cNvPr>
        <xdr:cNvSpPr>
          <a:spLocks noChangeShapeType="1"/>
        </xdr:cNvSpPr>
      </xdr:nvSpPr>
      <xdr:spPr bwMode="auto">
        <a:xfrm>
          <a:off x="9734550" y="57912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30</xdr:col>
      <xdr:colOff>0</xdr:colOff>
      <xdr:row>22</xdr:row>
      <xdr:rowOff>0</xdr:rowOff>
    </xdr:to>
    <xdr:sp macro="" textlink="">
      <xdr:nvSpPr>
        <xdr:cNvPr id="1277" name="Line 13">
          <a:extLst>
            <a:ext uri="{FF2B5EF4-FFF2-40B4-BE49-F238E27FC236}">
              <a16:creationId xmlns:a16="http://schemas.microsoft.com/office/drawing/2014/main" id="{1F8F59B6-0F4A-44DE-B90A-66D3169E60AF}"/>
            </a:ext>
          </a:extLst>
        </xdr:cNvPr>
        <xdr:cNvSpPr>
          <a:spLocks noChangeShapeType="1"/>
        </xdr:cNvSpPr>
      </xdr:nvSpPr>
      <xdr:spPr bwMode="auto">
        <a:xfrm>
          <a:off x="9734550" y="6705600"/>
          <a:ext cx="695325"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19050</xdr:colOff>
      <xdr:row>32</xdr:row>
      <xdr:rowOff>0</xdr:rowOff>
    </xdr:from>
    <xdr:to>
      <xdr:col>19</xdr:col>
      <xdr:colOff>0</xdr:colOff>
      <xdr:row>32</xdr:row>
      <xdr:rowOff>0</xdr:rowOff>
    </xdr:to>
    <xdr:sp macro="" textlink="">
      <xdr:nvSpPr>
        <xdr:cNvPr id="1278" name="Line 14">
          <a:extLst>
            <a:ext uri="{FF2B5EF4-FFF2-40B4-BE49-F238E27FC236}">
              <a16:creationId xmlns:a16="http://schemas.microsoft.com/office/drawing/2014/main" id="{5437861F-EBDE-4B31-9DC4-E08BA9A889A5}"/>
            </a:ext>
          </a:extLst>
        </xdr:cNvPr>
        <xdr:cNvSpPr>
          <a:spLocks noChangeShapeType="1"/>
        </xdr:cNvSpPr>
      </xdr:nvSpPr>
      <xdr:spPr bwMode="auto">
        <a:xfrm>
          <a:off x="6276975" y="9753600"/>
          <a:ext cx="328613"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19</xdr:col>
      <xdr:colOff>0</xdr:colOff>
      <xdr:row>24</xdr:row>
      <xdr:rowOff>0</xdr:rowOff>
    </xdr:from>
    <xdr:to>
      <xdr:col>19</xdr:col>
      <xdr:colOff>0</xdr:colOff>
      <xdr:row>32</xdr:row>
      <xdr:rowOff>0</xdr:rowOff>
    </xdr:to>
    <xdr:sp macro="" textlink="">
      <xdr:nvSpPr>
        <xdr:cNvPr id="1279" name="Line 15">
          <a:extLst>
            <a:ext uri="{FF2B5EF4-FFF2-40B4-BE49-F238E27FC236}">
              <a16:creationId xmlns:a16="http://schemas.microsoft.com/office/drawing/2014/main" id="{5D22E0D8-130E-4054-A4C6-56AB653D7F48}"/>
            </a:ext>
          </a:extLst>
        </xdr:cNvPr>
        <xdr:cNvSpPr>
          <a:spLocks noChangeShapeType="1"/>
        </xdr:cNvSpPr>
      </xdr:nvSpPr>
      <xdr:spPr bwMode="auto">
        <a:xfrm flipV="1">
          <a:off x="6605588" y="7315200"/>
          <a:ext cx="0" cy="243840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18</xdr:col>
      <xdr:colOff>0</xdr:colOff>
      <xdr:row>26</xdr:row>
      <xdr:rowOff>0</xdr:rowOff>
    </xdr:from>
    <xdr:to>
      <xdr:col>18</xdr:col>
      <xdr:colOff>328613</xdr:colOff>
      <xdr:row>26</xdr:row>
      <xdr:rowOff>0</xdr:rowOff>
    </xdr:to>
    <xdr:sp macro="" textlink="">
      <xdr:nvSpPr>
        <xdr:cNvPr id="1280" name="Line 16">
          <a:extLst>
            <a:ext uri="{FF2B5EF4-FFF2-40B4-BE49-F238E27FC236}">
              <a16:creationId xmlns:a16="http://schemas.microsoft.com/office/drawing/2014/main" id="{ECC8FE78-7A26-4C04-AA4E-EE075BB6117B}"/>
            </a:ext>
          </a:extLst>
        </xdr:cNvPr>
        <xdr:cNvSpPr>
          <a:spLocks noChangeShapeType="1"/>
        </xdr:cNvSpPr>
      </xdr:nvSpPr>
      <xdr:spPr bwMode="auto">
        <a:xfrm>
          <a:off x="6257925" y="7924800"/>
          <a:ext cx="328613"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18</xdr:col>
      <xdr:colOff>19050</xdr:colOff>
      <xdr:row>29</xdr:row>
      <xdr:rowOff>0</xdr:rowOff>
    </xdr:from>
    <xdr:to>
      <xdr:col>19</xdr:col>
      <xdr:colOff>0</xdr:colOff>
      <xdr:row>29</xdr:row>
      <xdr:rowOff>0</xdr:rowOff>
    </xdr:to>
    <xdr:sp macro="" textlink="">
      <xdr:nvSpPr>
        <xdr:cNvPr id="1281" name="Line 17">
          <a:extLst>
            <a:ext uri="{FF2B5EF4-FFF2-40B4-BE49-F238E27FC236}">
              <a16:creationId xmlns:a16="http://schemas.microsoft.com/office/drawing/2014/main" id="{99A0B515-98EF-4478-B336-F9DA8DAE91FF}"/>
            </a:ext>
          </a:extLst>
        </xdr:cNvPr>
        <xdr:cNvSpPr>
          <a:spLocks noChangeShapeType="1"/>
        </xdr:cNvSpPr>
      </xdr:nvSpPr>
      <xdr:spPr bwMode="auto">
        <a:xfrm>
          <a:off x="6276975" y="8839200"/>
          <a:ext cx="328613"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type="triangle" w="med" len="med"/>
          <a:tailEnd/>
        </a:ln>
        <a:extLst>
          <a:ext uri="{909E8E84-426E-40DD-AFC4-6F175D3DCCD1}">
            <a14:hiddenFill xmlns:a14="http://schemas.microsoft.com/office/drawing/2010/main">
              <a:noFill/>
            </a14:hiddenFill>
          </a:ext>
        </a:extLst>
      </xdr:spPr>
    </xdr:sp>
    <xdr:clientData/>
  </xdr:twoCellAnchor>
  <xdr:twoCellAnchor>
    <xdr:from>
      <xdr:col>20</xdr:col>
      <xdr:colOff>0</xdr:colOff>
      <xdr:row>24</xdr:row>
      <xdr:rowOff>0</xdr:rowOff>
    </xdr:from>
    <xdr:to>
      <xdr:col>20</xdr:col>
      <xdr:colOff>0</xdr:colOff>
      <xdr:row>29</xdr:row>
      <xdr:rowOff>0</xdr:rowOff>
    </xdr:to>
    <xdr:sp macro="" textlink="">
      <xdr:nvSpPr>
        <xdr:cNvPr id="1282" name="Line 18">
          <a:extLst>
            <a:ext uri="{FF2B5EF4-FFF2-40B4-BE49-F238E27FC236}">
              <a16:creationId xmlns:a16="http://schemas.microsoft.com/office/drawing/2014/main" id="{7298EDDF-D1FD-46E9-BAE1-0DA658F86023}"/>
            </a:ext>
          </a:extLst>
        </xdr:cNvPr>
        <xdr:cNvSpPr>
          <a:spLocks noChangeShapeType="1"/>
        </xdr:cNvSpPr>
      </xdr:nvSpPr>
      <xdr:spPr bwMode="auto">
        <a:xfrm flipV="1">
          <a:off x="6953250" y="7315200"/>
          <a:ext cx="0" cy="152400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20</xdr:col>
      <xdr:colOff>0</xdr:colOff>
      <xdr:row>29</xdr:row>
      <xdr:rowOff>0</xdr:rowOff>
    </xdr:from>
    <xdr:to>
      <xdr:col>21</xdr:col>
      <xdr:colOff>0</xdr:colOff>
      <xdr:row>29</xdr:row>
      <xdr:rowOff>0</xdr:rowOff>
    </xdr:to>
    <xdr:sp macro="" textlink="">
      <xdr:nvSpPr>
        <xdr:cNvPr id="1283" name="Line 20">
          <a:extLst>
            <a:ext uri="{FF2B5EF4-FFF2-40B4-BE49-F238E27FC236}">
              <a16:creationId xmlns:a16="http://schemas.microsoft.com/office/drawing/2014/main" id="{38A97F8E-C2AB-4D29-A296-E2862B450BEA}"/>
            </a:ext>
          </a:extLst>
        </xdr:cNvPr>
        <xdr:cNvSpPr>
          <a:spLocks noChangeShapeType="1"/>
        </xdr:cNvSpPr>
      </xdr:nvSpPr>
      <xdr:spPr bwMode="auto">
        <a:xfrm>
          <a:off x="6953250" y="8839200"/>
          <a:ext cx="347663" cy="0"/>
        </a:xfrm>
        <a:prstGeom prst="line">
          <a:avLst/>
        </a:prstGeom>
        <a:noFill/>
        <a:ln w="22225">
          <a:solidFill>
            <a:srgbClr xmlns:mc="http://schemas.openxmlformats.org/markup-compatibility/2006" xmlns:a14="http://schemas.microsoft.com/office/drawing/2010/main" val="000000" mc:Ignorable="a14" a14:legacySpreadsheetColorIndex="64"/>
          </a:solidFill>
          <a:prstDash val="sysDot"/>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0</xdr:colOff>
      <xdr:row>12</xdr:row>
      <xdr:rowOff>228600</xdr:rowOff>
    </xdr:from>
    <xdr:to>
      <xdr:col>25</xdr:col>
      <xdr:colOff>0</xdr:colOff>
      <xdr:row>17</xdr:row>
      <xdr:rowOff>0</xdr:rowOff>
    </xdr:to>
    <xdr:sp macro="" textlink="">
      <xdr:nvSpPr>
        <xdr:cNvPr id="2049" name="Text Box 1">
          <a:extLst>
            <a:ext uri="{FF2B5EF4-FFF2-40B4-BE49-F238E27FC236}">
              <a16:creationId xmlns:a16="http://schemas.microsoft.com/office/drawing/2014/main" id="{DA320A32-9316-4C96-AB6A-97D365D57A5E}"/>
            </a:ext>
          </a:extLst>
        </xdr:cNvPr>
        <xdr:cNvSpPr txBox="1">
          <a:spLocks noChangeArrowheads="1"/>
        </xdr:cNvSpPr>
      </xdr:nvSpPr>
      <xdr:spPr bwMode="auto">
        <a:xfrm>
          <a:off x="3857625" y="3228975"/>
          <a:ext cx="2571750" cy="962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当社</a:t>
          </a:r>
          <a:endParaRPr lang="ja-JP" altLang="en-US"/>
        </a:p>
      </xdr:txBody>
    </xdr:sp>
    <xdr:clientData/>
  </xdr:twoCellAnchor>
  <xdr:twoCellAnchor>
    <xdr:from>
      <xdr:col>15</xdr:col>
      <xdr:colOff>0</xdr:colOff>
      <xdr:row>4</xdr:row>
      <xdr:rowOff>0</xdr:rowOff>
    </xdr:from>
    <xdr:to>
      <xdr:col>25</xdr:col>
      <xdr:colOff>0</xdr:colOff>
      <xdr:row>8</xdr:row>
      <xdr:rowOff>9525</xdr:rowOff>
    </xdr:to>
    <xdr:sp macro="" textlink="">
      <xdr:nvSpPr>
        <xdr:cNvPr id="2050" name="Text Box 2">
          <a:extLst>
            <a:ext uri="{FF2B5EF4-FFF2-40B4-BE49-F238E27FC236}">
              <a16:creationId xmlns:a16="http://schemas.microsoft.com/office/drawing/2014/main" id="{2F0D2FE3-3839-4CD2-92BC-CF089B3CCFEB}"/>
            </a:ext>
          </a:extLst>
        </xdr:cNvPr>
        <xdr:cNvSpPr txBox="1">
          <a:spLocks noChangeArrowheads="1"/>
        </xdr:cNvSpPr>
      </xdr:nvSpPr>
      <xdr:spPr bwMode="auto">
        <a:xfrm>
          <a:off x="3857625" y="1095375"/>
          <a:ext cx="2571750" cy="962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販売先：</a:t>
          </a: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　　　　　　　　　　　　　　　　　　他○○社前後</a:t>
          </a:r>
          <a:endParaRPr lang="ja-JP" altLang="en-US"/>
        </a:p>
      </xdr:txBody>
    </xdr:sp>
    <xdr:clientData/>
  </xdr:twoCellAnchor>
  <xdr:twoCellAnchor>
    <xdr:from>
      <xdr:col>19</xdr:col>
      <xdr:colOff>0</xdr:colOff>
      <xdr:row>9</xdr:row>
      <xdr:rowOff>0</xdr:rowOff>
    </xdr:from>
    <xdr:to>
      <xdr:col>21</xdr:col>
      <xdr:colOff>0</xdr:colOff>
      <xdr:row>12</xdr:row>
      <xdr:rowOff>0</xdr:rowOff>
    </xdr:to>
    <xdr:sp macro="" textlink="">
      <xdr:nvSpPr>
        <xdr:cNvPr id="2121" name="AutoShape 3">
          <a:extLst>
            <a:ext uri="{FF2B5EF4-FFF2-40B4-BE49-F238E27FC236}">
              <a16:creationId xmlns:a16="http://schemas.microsoft.com/office/drawing/2014/main" id="{300D92C6-4253-4525-B997-E403FBA67405}"/>
            </a:ext>
          </a:extLst>
        </xdr:cNvPr>
        <xdr:cNvSpPr>
          <a:spLocks noChangeArrowheads="1"/>
        </xdr:cNvSpPr>
      </xdr:nvSpPr>
      <xdr:spPr bwMode="auto">
        <a:xfrm>
          <a:off x="4614863" y="2286000"/>
          <a:ext cx="485775" cy="714375"/>
        </a:xfrm>
        <a:prstGeom prst="upArrow">
          <a:avLst>
            <a:gd name="adj1" fmla="val 50000"/>
            <a:gd name="adj2" fmla="val 36765"/>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0</xdr:colOff>
      <xdr:row>23</xdr:row>
      <xdr:rowOff>0</xdr:rowOff>
    </xdr:from>
    <xdr:to>
      <xdr:col>25</xdr:col>
      <xdr:colOff>0</xdr:colOff>
      <xdr:row>27</xdr:row>
      <xdr:rowOff>9525</xdr:rowOff>
    </xdr:to>
    <xdr:sp macro="" textlink="">
      <xdr:nvSpPr>
        <xdr:cNvPr id="2052" name="Text Box 4">
          <a:extLst>
            <a:ext uri="{FF2B5EF4-FFF2-40B4-BE49-F238E27FC236}">
              <a16:creationId xmlns:a16="http://schemas.microsoft.com/office/drawing/2014/main" id="{E540E96A-E97B-4959-9B40-FCB60DB5F07C}"/>
            </a:ext>
          </a:extLst>
        </xdr:cNvPr>
        <xdr:cNvSpPr txBox="1">
          <a:spLocks noChangeArrowheads="1"/>
        </xdr:cNvSpPr>
      </xdr:nvSpPr>
      <xdr:spPr bwMode="auto">
        <a:xfrm>
          <a:off x="3857625" y="5619750"/>
          <a:ext cx="2571750" cy="9620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FF" mc:Ignorable="a14" a14:legacySpreadsheetColorIndex="12"/>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仕入先：</a:t>
          </a: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200"/>
            </a:lnSpc>
            <a:defRPr sz="1000"/>
          </a:pPr>
          <a:endParaRPr lang="ja-JP" altLang="en-US"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　　　　　　　　　　　　　　　　　　他○○社前後</a:t>
          </a:r>
          <a:endParaRPr lang="ja-JP" altLang="en-US"/>
        </a:p>
      </xdr:txBody>
    </xdr:sp>
    <xdr:clientData/>
  </xdr:twoCellAnchor>
  <xdr:twoCellAnchor>
    <xdr:from>
      <xdr:col>19</xdr:col>
      <xdr:colOff>0</xdr:colOff>
      <xdr:row>19</xdr:row>
      <xdr:rowOff>0</xdr:rowOff>
    </xdr:from>
    <xdr:to>
      <xdr:col>21</xdr:col>
      <xdr:colOff>0</xdr:colOff>
      <xdr:row>22</xdr:row>
      <xdr:rowOff>0</xdr:rowOff>
    </xdr:to>
    <xdr:sp macro="" textlink="">
      <xdr:nvSpPr>
        <xdr:cNvPr id="2123" name="AutoShape 5">
          <a:extLst>
            <a:ext uri="{FF2B5EF4-FFF2-40B4-BE49-F238E27FC236}">
              <a16:creationId xmlns:a16="http://schemas.microsoft.com/office/drawing/2014/main" id="{5E155F90-21FC-4474-A5DB-6C224EC0DE03}"/>
            </a:ext>
          </a:extLst>
        </xdr:cNvPr>
        <xdr:cNvSpPr>
          <a:spLocks noChangeArrowheads="1"/>
        </xdr:cNvSpPr>
      </xdr:nvSpPr>
      <xdr:spPr bwMode="auto">
        <a:xfrm>
          <a:off x="4614863" y="4667250"/>
          <a:ext cx="485775" cy="714375"/>
        </a:xfrm>
        <a:prstGeom prst="upArrow">
          <a:avLst>
            <a:gd name="adj1" fmla="val 50000"/>
            <a:gd name="adj2" fmla="val 36765"/>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0</xdr:colOff>
      <xdr:row>11</xdr:row>
      <xdr:rowOff>0</xdr:rowOff>
    </xdr:from>
    <xdr:to>
      <xdr:col>3</xdr:col>
      <xdr:colOff>0</xdr:colOff>
      <xdr:row>15</xdr:row>
      <xdr:rowOff>0</xdr:rowOff>
    </xdr:to>
    <xdr:sp macro="" textlink="">
      <xdr:nvSpPr>
        <xdr:cNvPr id="3157" name="Line 1">
          <a:extLst>
            <a:ext uri="{FF2B5EF4-FFF2-40B4-BE49-F238E27FC236}">
              <a16:creationId xmlns:a16="http://schemas.microsoft.com/office/drawing/2014/main" id="{F9B8CE83-FC9E-46B2-BF32-ED65E28FE291}"/>
            </a:ext>
          </a:extLst>
        </xdr:cNvPr>
        <xdr:cNvSpPr>
          <a:spLocks noChangeShapeType="1"/>
        </xdr:cNvSpPr>
      </xdr:nvSpPr>
      <xdr:spPr bwMode="auto">
        <a:xfrm>
          <a:off x="202882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0</xdr:colOff>
      <xdr:row>11</xdr:row>
      <xdr:rowOff>0</xdr:rowOff>
    </xdr:from>
    <xdr:to>
      <xdr:col>5</xdr:col>
      <xdr:colOff>0</xdr:colOff>
      <xdr:row>15</xdr:row>
      <xdr:rowOff>0</xdr:rowOff>
    </xdr:to>
    <xdr:sp macro="" textlink="">
      <xdr:nvSpPr>
        <xdr:cNvPr id="3158" name="Line 2">
          <a:extLst>
            <a:ext uri="{FF2B5EF4-FFF2-40B4-BE49-F238E27FC236}">
              <a16:creationId xmlns:a16="http://schemas.microsoft.com/office/drawing/2014/main" id="{C7A4D8F1-81C4-4413-9A46-D9620B6B53E2}"/>
            </a:ext>
          </a:extLst>
        </xdr:cNvPr>
        <xdr:cNvSpPr>
          <a:spLocks noChangeShapeType="1"/>
        </xdr:cNvSpPr>
      </xdr:nvSpPr>
      <xdr:spPr bwMode="auto">
        <a:xfrm>
          <a:off x="338137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0</xdr:colOff>
      <xdr:row>11</xdr:row>
      <xdr:rowOff>0</xdr:rowOff>
    </xdr:from>
    <xdr:to>
      <xdr:col>7</xdr:col>
      <xdr:colOff>0</xdr:colOff>
      <xdr:row>15</xdr:row>
      <xdr:rowOff>0</xdr:rowOff>
    </xdr:to>
    <xdr:sp macro="" textlink="">
      <xdr:nvSpPr>
        <xdr:cNvPr id="3159" name="Line 3">
          <a:extLst>
            <a:ext uri="{FF2B5EF4-FFF2-40B4-BE49-F238E27FC236}">
              <a16:creationId xmlns:a16="http://schemas.microsoft.com/office/drawing/2014/main" id="{1A205E13-A0B4-42F2-A86C-F7DD6A8E2C26}"/>
            </a:ext>
          </a:extLst>
        </xdr:cNvPr>
        <xdr:cNvSpPr>
          <a:spLocks noChangeShapeType="1"/>
        </xdr:cNvSpPr>
      </xdr:nvSpPr>
      <xdr:spPr bwMode="auto">
        <a:xfrm>
          <a:off x="473392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0</xdr:colOff>
      <xdr:row>11</xdr:row>
      <xdr:rowOff>0</xdr:rowOff>
    </xdr:from>
    <xdr:to>
      <xdr:col>9</xdr:col>
      <xdr:colOff>0</xdr:colOff>
      <xdr:row>15</xdr:row>
      <xdr:rowOff>0</xdr:rowOff>
    </xdr:to>
    <xdr:sp macro="" textlink="">
      <xdr:nvSpPr>
        <xdr:cNvPr id="3160" name="Line 4">
          <a:extLst>
            <a:ext uri="{FF2B5EF4-FFF2-40B4-BE49-F238E27FC236}">
              <a16:creationId xmlns:a16="http://schemas.microsoft.com/office/drawing/2014/main" id="{F67C56B5-9D05-4B53-9EAD-8407A9DD38E2}"/>
            </a:ext>
          </a:extLst>
        </xdr:cNvPr>
        <xdr:cNvSpPr>
          <a:spLocks noChangeShapeType="1"/>
        </xdr:cNvSpPr>
      </xdr:nvSpPr>
      <xdr:spPr bwMode="auto">
        <a:xfrm>
          <a:off x="608647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11</xdr:row>
      <xdr:rowOff>0</xdr:rowOff>
    </xdr:from>
    <xdr:to>
      <xdr:col>11</xdr:col>
      <xdr:colOff>0</xdr:colOff>
      <xdr:row>15</xdr:row>
      <xdr:rowOff>0</xdr:rowOff>
    </xdr:to>
    <xdr:sp macro="" textlink="">
      <xdr:nvSpPr>
        <xdr:cNvPr id="3161" name="Line 5">
          <a:extLst>
            <a:ext uri="{FF2B5EF4-FFF2-40B4-BE49-F238E27FC236}">
              <a16:creationId xmlns:a16="http://schemas.microsoft.com/office/drawing/2014/main" id="{A1C003B5-4A34-4B67-AB93-89416DCCF0D8}"/>
            </a:ext>
          </a:extLst>
        </xdr:cNvPr>
        <xdr:cNvSpPr>
          <a:spLocks noChangeShapeType="1"/>
        </xdr:cNvSpPr>
      </xdr:nvSpPr>
      <xdr:spPr bwMode="auto">
        <a:xfrm>
          <a:off x="743902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13</xdr:col>
      <xdr:colOff>0</xdr:colOff>
      <xdr:row>11</xdr:row>
      <xdr:rowOff>0</xdr:rowOff>
    </xdr:from>
    <xdr:to>
      <xdr:col>13</xdr:col>
      <xdr:colOff>0</xdr:colOff>
      <xdr:row>15</xdr:row>
      <xdr:rowOff>0</xdr:rowOff>
    </xdr:to>
    <xdr:sp macro="" textlink="">
      <xdr:nvSpPr>
        <xdr:cNvPr id="3162" name="Line 6">
          <a:extLst>
            <a:ext uri="{FF2B5EF4-FFF2-40B4-BE49-F238E27FC236}">
              <a16:creationId xmlns:a16="http://schemas.microsoft.com/office/drawing/2014/main" id="{773D3181-8E88-465C-A888-4C27FE2ECED1}"/>
            </a:ext>
          </a:extLst>
        </xdr:cNvPr>
        <xdr:cNvSpPr>
          <a:spLocks noChangeShapeType="1"/>
        </xdr:cNvSpPr>
      </xdr:nvSpPr>
      <xdr:spPr bwMode="auto">
        <a:xfrm>
          <a:off x="8791575" y="3876675"/>
          <a:ext cx="0" cy="1409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185738</xdr:colOff>
      <xdr:row>30</xdr:row>
      <xdr:rowOff>28575</xdr:rowOff>
    </xdr:from>
    <xdr:to>
      <xdr:col>10</xdr:col>
      <xdr:colOff>623888</xdr:colOff>
      <xdr:row>33</xdr:row>
      <xdr:rowOff>57150</xdr:rowOff>
    </xdr:to>
    <xdr:sp macro="" textlink="">
      <xdr:nvSpPr>
        <xdr:cNvPr id="9231" name="AutoShape 1">
          <a:extLst>
            <a:ext uri="{FF2B5EF4-FFF2-40B4-BE49-F238E27FC236}">
              <a16:creationId xmlns:a16="http://schemas.microsoft.com/office/drawing/2014/main" id="{48E375D0-AADC-45C2-BDDF-5A52993BC2D9}"/>
            </a:ext>
          </a:extLst>
        </xdr:cNvPr>
        <xdr:cNvSpPr>
          <a:spLocks noChangeArrowheads="1"/>
        </xdr:cNvSpPr>
      </xdr:nvSpPr>
      <xdr:spPr bwMode="auto">
        <a:xfrm>
          <a:off x="8124825" y="5391150"/>
          <a:ext cx="438150" cy="542925"/>
        </a:xfrm>
        <a:prstGeom prst="downArrow">
          <a:avLst>
            <a:gd name="adj1" fmla="val 50000"/>
            <a:gd name="adj2" fmla="val 30978"/>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xdr:colOff>
      <xdr:row>1</xdr:row>
      <xdr:rowOff>28575</xdr:rowOff>
    </xdr:from>
    <xdr:to>
      <xdr:col>2</xdr:col>
      <xdr:colOff>0</xdr:colOff>
      <xdr:row>4</xdr:row>
      <xdr:rowOff>0</xdr:rowOff>
    </xdr:to>
    <xdr:sp macro="" textlink="">
      <xdr:nvSpPr>
        <xdr:cNvPr id="4112" name="Line 2">
          <a:extLst>
            <a:ext uri="{FF2B5EF4-FFF2-40B4-BE49-F238E27FC236}">
              <a16:creationId xmlns:a16="http://schemas.microsoft.com/office/drawing/2014/main" id="{5B5A1C2D-3F6B-4485-A7AC-59119612F3A7}"/>
            </a:ext>
          </a:extLst>
        </xdr:cNvPr>
        <xdr:cNvSpPr>
          <a:spLocks noChangeShapeType="1"/>
        </xdr:cNvSpPr>
      </xdr:nvSpPr>
      <xdr:spPr bwMode="auto">
        <a:xfrm>
          <a:off x="9525" y="390525"/>
          <a:ext cx="1457325" cy="485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9"/>
  <sheetViews>
    <sheetView showGridLines="0" tabSelected="1" workbookViewId="0">
      <selection activeCell="A5" sqref="A5"/>
    </sheetView>
  </sheetViews>
  <sheetFormatPr defaultColWidth="9" defaultRowHeight="24" customHeight="1" x14ac:dyDescent="0.25"/>
  <cols>
    <col min="1" max="16384" width="9" style="182"/>
  </cols>
  <sheetData>
    <row r="1" spans="1:2" s="184" customFormat="1" ht="30" customHeight="1" x14ac:dyDescent="0.25">
      <c r="A1" s="184" t="s">
        <v>170</v>
      </c>
    </row>
    <row r="2" spans="1:2" ht="24" customHeight="1" x14ac:dyDescent="0.25">
      <c r="A2" s="182" t="s">
        <v>171</v>
      </c>
    </row>
    <row r="3" spans="1:2" ht="24" customHeight="1" x14ac:dyDescent="0.25">
      <c r="A3" s="183"/>
      <c r="B3" s="182" t="s">
        <v>165</v>
      </c>
    </row>
    <row r="4" spans="1:2" ht="24" customHeight="1" x14ac:dyDescent="0.25">
      <c r="A4" s="185" t="s">
        <v>341</v>
      </c>
    </row>
    <row r="5" spans="1:2" ht="24" customHeight="1" x14ac:dyDescent="0.25">
      <c r="A5" s="185" t="s">
        <v>172</v>
      </c>
    </row>
    <row r="7" spans="1:2" ht="24" customHeight="1" x14ac:dyDescent="0.25">
      <c r="A7" s="182" t="s">
        <v>166</v>
      </c>
    </row>
    <row r="8" spans="1:2" ht="24" customHeight="1" x14ac:dyDescent="0.25">
      <c r="A8" s="182" t="s">
        <v>168</v>
      </c>
    </row>
    <row r="9" spans="1:2" ht="24" customHeight="1" x14ac:dyDescent="0.25">
      <c r="A9" s="182" t="s">
        <v>169</v>
      </c>
    </row>
  </sheetData>
  <sheetProtection sheet="1" objects="1" scenarios="1"/>
  <phoneticPr fontId="2"/>
  <pageMargins left="0.75" right="0.75" top="1" bottom="1" header="0.51200000000000001" footer="0.51200000000000001"/>
  <pageSetup paperSize="9" orientation="landscape"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W34"/>
  <sheetViews>
    <sheetView showGridLines="0" workbookViewId="0">
      <selection activeCell="D35" sqref="D35"/>
    </sheetView>
  </sheetViews>
  <sheetFormatPr defaultColWidth="9" defaultRowHeight="30.75" customHeight="1" x14ac:dyDescent="0.25"/>
  <cols>
    <col min="1" max="3" width="3.1328125" style="1" customWidth="1"/>
    <col min="4" max="9" width="20.73046875" style="1" customWidth="1"/>
    <col min="10" max="49" width="3.3984375" customWidth="1"/>
    <col min="50" max="16384" width="9" style="1"/>
  </cols>
  <sheetData>
    <row r="1" spans="1:49" ht="30.75" customHeight="1" x14ac:dyDescent="0.25">
      <c r="A1" s="35" t="s">
        <v>332</v>
      </c>
      <c r="B1" s="35"/>
      <c r="C1" s="35"/>
      <c r="D1" s="35"/>
      <c r="E1" s="44"/>
      <c r="F1" s="44"/>
      <c r="G1" s="45"/>
      <c r="H1" s="45"/>
      <c r="I1" s="45"/>
      <c r="J1" s="35" t="s">
        <v>333</v>
      </c>
      <c r="K1" s="35"/>
      <c r="L1" s="35"/>
      <c r="M1" s="35"/>
      <c r="N1" s="44"/>
      <c r="O1" s="105"/>
      <c r="P1" s="44"/>
      <c r="Q1" s="44"/>
      <c r="R1" s="45"/>
      <c r="S1" s="45"/>
      <c r="T1" s="1"/>
      <c r="U1" s="46"/>
      <c r="V1" s="1"/>
      <c r="W1" s="1"/>
      <c r="X1" s="1"/>
      <c r="Y1" s="1"/>
      <c r="Z1" s="1"/>
      <c r="AA1" s="1"/>
      <c r="AB1" s="1"/>
      <c r="AC1" s="1"/>
      <c r="AD1" s="1"/>
      <c r="AE1" s="1"/>
      <c r="AF1" s="1"/>
      <c r="AG1" s="1"/>
      <c r="AH1" s="1"/>
      <c r="AI1" s="1"/>
      <c r="AJ1" s="1"/>
      <c r="AK1" s="1"/>
      <c r="AL1" s="1"/>
      <c r="AM1" s="1"/>
      <c r="AN1" s="1"/>
      <c r="AO1" s="1"/>
      <c r="AP1" s="1"/>
      <c r="AQ1" s="1"/>
      <c r="AR1" s="1"/>
      <c r="AS1" s="1"/>
      <c r="AT1" s="1"/>
      <c r="AU1" s="1"/>
      <c r="AV1" s="1"/>
      <c r="AW1" s="1"/>
    </row>
    <row r="2" spans="1:49" s="104" customFormat="1" ht="18.75" customHeight="1" x14ac:dyDescent="0.25">
      <c r="A2" s="222" t="s">
        <v>266</v>
      </c>
      <c r="J2" s="591"/>
      <c r="K2" s="591"/>
      <c r="L2" s="591"/>
      <c r="M2" s="591"/>
      <c r="N2" s="591"/>
      <c r="O2" s="591"/>
      <c r="P2" s="591"/>
      <c r="Q2" s="591"/>
      <c r="R2" s="591"/>
      <c r="S2" s="591"/>
      <c r="T2" s="591"/>
      <c r="U2" s="591"/>
      <c r="V2" s="591"/>
      <c r="W2" s="591"/>
      <c r="X2" s="591"/>
      <c r="Y2" s="591"/>
      <c r="Z2" s="591"/>
      <c r="AA2" s="591"/>
      <c r="AB2" s="591"/>
      <c r="AC2" s="591"/>
      <c r="AD2" s="591"/>
      <c r="AE2" s="591"/>
      <c r="AF2" s="591"/>
      <c r="AG2" s="591"/>
      <c r="AH2" s="591"/>
      <c r="AI2" s="591"/>
      <c r="AJ2" s="591"/>
      <c r="AK2" s="591"/>
      <c r="AL2" s="591"/>
      <c r="AM2" s="591"/>
      <c r="AN2" s="591"/>
      <c r="AO2" s="591"/>
      <c r="AP2" s="591"/>
      <c r="AQ2" s="591"/>
      <c r="AR2" s="591"/>
      <c r="AS2" s="591"/>
      <c r="AT2" s="591"/>
      <c r="AU2" s="591"/>
      <c r="AV2" s="591"/>
      <c r="AW2" s="591"/>
    </row>
    <row r="3" spans="1:49" s="104" customFormat="1" ht="18.75" customHeight="1" x14ac:dyDescent="0.25">
      <c r="A3" s="534"/>
      <c r="B3" s="592"/>
      <c r="C3" s="592"/>
      <c r="D3" s="592"/>
      <c r="E3" s="592"/>
      <c r="F3" s="592"/>
      <c r="G3" s="592"/>
      <c r="H3" s="592"/>
      <c r="I3" s="593"/>
      <c r="J3" s="591"/>
      <c r="K3" s="591"/>
      <c r="L3" s="591"/>
      <c r="M3" s="591"/>
      <c r="N3" s="591"/>
      <c r="O3" s="591"/>
      <c r="P3" s="591"/>
      <c r="Q3" s="591"/>
      <c r="R3" s="591"/>
      <c r="S3" s="591"/>
      <c r="T3" s="591"/>
      <c r="U3" s="591"/>
      <c r="V3" s="591"/>
      <c r="W3" s="591"/>
      <c r="X3" s="591"/>
      <c r="Y3" s="591"/>
      <c r="Z3" s="591"/>
      <c r="AA3" s="591"/>
      <c r="AB3" s="591"/>
      <c r="AC3" s="591"/>
      <c r="AD3" s="591"/>
      <c r="AE3" s="591"/>
      <c r="AF3" s="591"/>
      <c r="AG3" s="591"/>
      <c r="AH3" s="591"/>
      <c r="AI3" s="591"/>
      <c r="AJ3" s="591"/>
      <c r="AK3" s="591"/>
      <c r="AL3" s="591"/>
      <c r="AM3" s="591"/>
      <c r="AN3" s="591"/>
      <c r="AO3" s="591"/>
      <c r="AP3" s="591"/>
      <c r="AQ3" s="591"/>
      <c r="AR3" s="591"/>
      <c r="AS3" s="591"/>
      <c r="AT3" s="591"/>
      <c r="AU3" s="591"/>
      <c r="AV3" s="591"/>
      <c r="AW3" s="591"/>
    </row>
    <row r="4" spans="1:49" s="104" customFormat="1" ht="18.75" customHeight="1" x14ac:dyDescent="0.25">
      <c r="A4" s="594"/>
      <c r="B4" s="595"/>
      <c r="C4" s="595"/>
      <c r="D4" s="595"/>
      <c r="E4" s="595"/>
      <c r="F4" s="595"/>
      <c r="G4" s="595"/>
      <c r="H4" s="595"/>
      <c r="I4" s="596"/>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I4" s="591"/>
      <c r="AJ4" s="591"/>
      <c r="AK4" s="591"/>
      <c r="AL4" s="591"/>
      <c r="AM4" s="591"/>
      <c r="AN4" s="591"/>
      <c r="AO4" s="591"/>
      <c r="AP4" s="591"/>
      <c r="AQ4" s="591"/>
      <c r="AR4" s="591"/>
      <c r="AS4" s="591"/>
      <c r="AT4" s="591"/>
      <c r="AU4" s="591"/>
      <c r="AV4" s="591"/>
      <c r="AW4" s="591"/>
    </row>
    <row r="5" spans="1:49" s="104" customFormat="1" ht="18.75" customHeight="1" x14ac:dyDescent="0.25">
      <c r="A5" s="594"/>
      <c r="B5" s="595"/>
      <c r="C5" s="595"/>
      <c r="D5" s="595"/>
      <c r="E5" s="595"/>
      <c r="F5" s="595"/>
      <c r="G5" s="595"/>
      <c r="H5" s="595"/>
      <c r="I5" s="596"/>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591"/>
      <c r="AJ5" s="591"/>
      <c r="AK5" s="591"/>
      <c r="AL5" s="591"/>
      <c r="AM5" s="591"/>
      <c r="AN5" s="591"/>
      <c r="AO5" s="591"/>
      <c r="AP5" s="591"/>
      <c r="AQ5" s="591"/>
      <c r="AR5" s="591"/>
      <c r="AS5" s="591"/>
      <c r="AT5" s="591"/>
      <c r="AU5" s="591"/>
      <c r="AV5" s="591"/>
      <c r="AW5" s="591"/>
    </row>
    <row r="6" spans="1:49" s="104" customFormat="1" ht="18.75" customHeight="1" x14ac:dyDescent="0.25">
      <c r="A6" s="594"/>
      <c r="B6" s="595"/>
      <c r="C6" s="595"/>
      <c r="D6" s="595"/>
      <c r="E6" s="595"/>
      <c r="F6" s="595"/>
      <c r="G6" s="595"/>
      <c r="H6" s="595"/>
      <c r="I6" s="596"/>
      <c r="J6" s="591"/>
      <c r="K6" s="591"/>
      <c r="L6" s="591"/>
      <c r="M6" s="591"/>
      <c r="N6" s="591"/>
      <c r="O6" s="591"/>
      <c r="P6" s="591"/>
      <c r="Q6" s="591"/>
      <c r="R6" s="591"/>
      <c r="S6" s="591"/>
      <c r="T6" s="591"/>
      <c r="U6" s="591"/>
      <c r="V6" s="591"/>
      <c r="W6" s="591"/>
      <c r="X6" s="591"/>
      <c r="Y6" s="591"/>
      <c r="Z6" s="591"/>
      <c r="AA6" s="591"/>
      <c r="AB6" s="591"/>
      <c r="AC6" s="591"/>
      <c r="AD6" s="591"/>
      <c r="AE6" s="591"/>
      <c r="AF6" s="591"/>
      <c r="AG6" s="591"/>
      <c r="AH6" s="591"/>
      <c r="AI6" s="591"/>
      <c r="AJ6" s="591"/>
      <c r="AK6" s="591"/>
      <c r="AL6" s="591"/>
      <c r="AM6" s="591"/>
      <c r="AN6" s="591"/>
      <c r="AO6" s="591"/>
      <c r="AP6" s="591"/>
      <c r="AQ6" s="591"/>
      <c r="AR6" s="591"/>
      <c r="AS6" s="591"/>
      <c r="AT6" s="591"/>
      <c r="AU6" s="591"/>
      <c r="AV6" s="591"/>
      <c r="AW6" s="591"/>
    </row>
    <row r="7" spans="1:49" s="104" customFormat="1" ht="18.75" customHeight="1" x14ac:dyDescent="0.25">
      <c r="A7" s="594"/>
      <c r="B7" s="595"/>
      <c r="C7" s="595"/>
      <c r="D7" s="595"/>
      <c r="E7" s="595"/>
      <c r="F7" s="595"/>
      <c r="G7" s="595"/>
      <c r="H7" s="595"/>
      <c r="I7" s="596"/>
      <c r="J7" s="591"/>
      <c r="K7" s="591"/>
      <c r="L7" s="591"/>
      <c r="M7" s="591"/>
      <c r="N7" s="591"/>
      <c r="O7" s="591"/>
      <c r="P7" s="591"/>
      <c r="Q7" s="591"/>
      <c r="R7" s="591"/>
      <c r="S7" s="591"/>
      <c r="T7" s="591"/>
      <c r="U7" s="591"/>
      <c r="V7" s="591"/>
      <c r="W7" s="591"/>
      <c r="X7" s="591"/>
      <c r="Y7" s="591"/>
      <c r="Z7" s="591"/>
      <c r="AA7" s="591"/>
      <c r="AB7" s="591"/>
      <c r="AC7" s="591"/>
      <c r="AD7" s="591"/>
      <c r="AE7" s="591"/>
      <c r="AF7" s="591"/>
      <c r="AG7" s="591"/>
      <c r="AH7" s="591"/>
      <c r="AI7" s="591"/>
      <c r="AJ7" s="591"/>
      <c r="AK7" s="591"/>
      <c r="AL7" s="591"/>
      <c r="AM7" s="591"/>
      <c r="AN7" s="591"/>
      <c r="AO7" s="591"/>
      <c r="AP7" s="591"/>
      <c r="AQ7" s="591"/>
      <c r="AR7" s="591"/>
      <c r="AS7" s="591"/>
      <c r="AT7" s="591"/>
      <c r="AU7" s="591"/>
      <c r="AV7" s="591"/>
      <c r="AW7" s="591"/>
    </row>
    <row r="8" spans="1:49" s="104" customFormat="1" ht="18.75" customHeight="1" x14ac:dyDescent="0.25">
      <c r="A8" s="597"/>
      <c r="B8" s="598"/>
      <c r="C8" s="598"/>
      <c r="D8" s="598"/>
      <c r="E8" s="598"/>
      <c r="F8" s="598"/>
      <c r="G8" s="598"/>
      <c r="H8" s="598"/>
      <c r="I8" s="599"/>
      <c r="J8" s="591"/>
      <c r="K8" s="591"/>
      <c r="L8" s="591"/>
      <c r="M8" s="591"/>
      <c r="N8" s="591"/>
      <c r="O8" s="591"/>
      <c r="P8" s="591"/>
      <c r="Q8" s="591"/>
      <c r="R8" s="591"/>
      <c r="S8" s="591"/>
      <c r="T8" s="591"/>
      <c r="U8" s="591"/>
      <c r="V8" s="591"/>
      <c r="W8" s="591"/>
      <c r="X8" s="591"/>
      <c r="Y8" s="591"/>
      <c r="Z8" s="591"/>
      <c r="AA8" s="591"/>
      <c r="AB8" s="591"/>
      <c r="AC8" s="591"/>
      <c r="AD8" s="591"/>
      <c r="AE8" s="591"/>
      <c r="AF8" s="591"/>
      <c r="AG8" s="591"/>
      <c r="AH8" s="591"/>
      <c r="AI8" s="591"/>
      <c r="AJ8" s="591"/>
      <c r="AK8" s="591"/>
      <c r="AL8" s="591"/>
      <c r="AM8" s="591"/>
      <c r="AN8" s="591"/>
      <c r="AO8" s="591"/>
      <c r="AP8" s="591"/>
      <c r="AQ8" s="591"/>
      <c r="AR8" s="591"/>
      <c r="AS8" s="591"/>
      <c r="AT8" s="591"/>
      <c r="AU8" s="591"/>
      <c r="AV8" s="591"/>
      <c r="AW8" s="591"/>
    </row>
    <row r="9" spans="1:49" s="104" customFormat="1" ht="18.75" customHeight="1" x14ac:dyDescent="0.25">
      <c r="A9" s="222" t="s">
        <v>334</v>
      </c>
      <c r="J9" s="591"/>
      <c r="K9" s="591"/>
      <c r="L9" s="591"/>
      <c r="M9" s="591"/>
      <c r="N9" s="591"/>
      <c r="O9" s="591"/>
      <c r="P9" s="591"/>
      <c r="Q9" s="591"/>
      <c r="R9" s="591"/>
      <c r="S9" s="591"/>
      <c r="T9" s="591"/>
      <c r="U9" s="591"/>
      <c r="V9" s="591"/>
      <c r="W9" s="591"/>
      <c r="X9" s="591"/>
      <c r="Y9" s="591"/>
      <c r="Z9" s="591"/>
      <c r="AA9" s="591"/>
      <c r="AB9" s="591"/>
      <c r="AC9" s="591"/>
      <c r="AD9" s="591"/>
      <c r="AE9" s="591"/>
      <c r="AF9" s="591"/>
      <c r="AG9" s="591"/>
      <c r="AH9" s="591"/>
      <c r="AI9" s="591"/>
      <c r="AJ9" s="591"/>
      <c r="AK9" s="591"/>
      <c r="AL9" s="591"/>
      <c r="AM9" s="591"/>
      <c r="AN9" s="591"/>
      <c r="AO9" s="591"/>
      <c r="AP9" s="591"/>
      <c r="AQ9" s="591"/>
      <c r="AR9" s="591"/>
      <c r="AS9" s="591"/>
      <c r="AT9" s="591"/>
      <c r="AU9" s="591"/>
      <c r="AV9" s="591"/>
      <c r="AW9" s="591"/>
    </row>
    <row r="10" spans="1:49" s="104" customFormat="1" ht="18.75" customHeight="1" x14ac:dyDescent="0.25">
      <c r="A10" s="534"/>
      <c r="B10" s="535"/>
      <c r="C10" s="535"/>
      <c r="D10" s="535"/>
      <c r="E10" s="535"/>
      <c r="F10" s="535"/>
      <c r="G10" s="535"/>
      <c r="H10" s="535"/>
      <c r="I10" s="536"/>
      <c r="J10" s="591"/>
      <c r="K10" s="591"/>
      <c r="L10" s="591"/>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591"/>
      <c r="AJ10" s="591"/>
      <c r="AK10" s="591"/>
      <c r="AL10" s="591"/>
      <c r="AM10" s="591"/>
      <c r="AN10" s="591"/>
      <c r="AO10" s="591"/>
      <c r="AP10" s="591"/>
      <c r="AQ10" s="591"/>
      <c r="AR10" s="591"/>
      <c r="AS10" s="591"/>
      <c r="AT10" s="591"/>
      <c r="AU10" s="591"/>
      <c r="AV10" s="591"/>
      <c r="AW10" s="591"/>
    </row>
    <row r="11" spans="1:49" s="104" customFormat="1" ht="18.75" customHeight="1" x14ac:dyDescent="0.25">
      <c r="A11" s="537"/>
      <c r="B11" s="538"/>
      <c r="C11" s="538"/>
      <c r="D11" s="538"/>
      <c r="E11" s="538"/>
      <c r="F11" s="538"/>
      <c r="G11" s="538"/>
      <c r="H11" s="538"/>
      <c r="I11" s="539"/>
      <c r="J11" s="591"/>
      <c r="K11" s="591"/>
      <c r="L11" s="591"/>
      <c r="M11" s="591"/>
      <c r="N11" s="591"/>
      <c r="O11" s="591"/>
      <c r="P11" s="591"/>
      <c r="Q11" s="591"/>
      <c r="R11" s="591"/>
      <c r="S11" s="591"/>
      <c r="T11" s="591"/>
      <c r="U11" s="591"/>
      <c r="V11" s="591"/>
      <c r="W11" s="591"/>
      <c r="X11" s="591"/>
      <c r="Y11" s="591"/>
      <c r="Z11" s="591"/>
      <c r="AA11" s="591"/>
      <c r="AB11" s="591"/>
      <c r="AC11" s="591"/>
      <c r="AD11" s="591"/>
      <c r="AE11" s="591"/>
      <c r="AF11" s="591"/>
      <c r="AG11" s="591"/>
      <c r="AH11" s="591"/>
      <c r="AI11" s="591"/>
      <c r="AJ11" s="591"/>
      <c r="AK11" s="591"/>
      <c r="AL11" s="591"/>
      <c r="AM11" s="591"/>
      <c r="AN11" s="591"/>
      <c r="AO11" s="591"/>
      <c r="AP11" s="591"/>
      <c r="AQ11" s="591"/>
      <c r="AR11" s="591"/>
      <c r="AS11" s="591"/>
      <c r="AT11" s="591"/>
      <c r="AU11" s="591"/>
      <c r="AV11" s="591"/>
      <c r="AW11" s="591"/>
    </row>
    <row r="12" spans="1:49" s="104" customFormat="1" ht="18.75" customHeight="1" x14ac:dyDescent="0.25">
      <c r="A12" s="537"/>
      <c r="B12" s="538"/>
      <c r="C12" s="538"/>
      <c r="D12" s="538"/>
      <c r="E12" s="538"/>
      <c r="F12" s="538"/>
      <c r="G12" s="538"/>
      <c r="H12" s="538"/>
      <c r="I12" s="539"/>
      <c r="J12" s="591"/>
      <c r="K12" s="591"/>
      <c r="L12" s="591"/>
      <c r="M12" s="591"/>
      <c r="N12" s="591"/>
      <c r="O12" s="591"/>
      <c r="P12" s="591"/>
      <c r="Q12" s="591"/>
      <c r="R12" s="591"/>
      <c r="S12" s="591"/>
      <c r="T12" s="591"/>
      <c r="U12" s="591"/>
      <c r="V12" s="591"/>
      <c r="W12" s="591"/>
      <c r="X12" s="591"/>
      <c r="Y12" s="591"/>
      <c r="Z12" s="591"/>
      <c r="AA12" s="591"/>
      <c r="AB12" s="591"/>
      <c r="AC12" s="591"/>
      <c r="AD12" s="591"/>
      <c r="AE12" s="591"/>
      <c r="AF12" s="591"/>
      <c r="AG12" s="591"/>
      <c r="AH12" s="591"/>
      <c r="AI12" s="591"/>
      <c r="AJ12" s="591"/>
      <c r="AK12" s="591"/>
      <c r="AL12" s="591"/>
      <c r="AM12" s="591"/>
      <c r="AN12" s="591"/>
      <c r="AO12" s="591"/>
      <c r="AP12" s="591"/>
      <c r="AQ12" s="591"/>
      <c r="AR12" s="591"/>
      <c r="AS12" s="591"/>
      <c r="AT12" s="591"/>
      <c r="AU12" s="591"/>
      <c r="AV12" s="591"/>
      <c r="AW12" s="591"/>
    </row>
    <row r="13" spans="1:49" s="104" customFormat="1" ht="18.75" customHeight="1" x14ac:dyDescent="0.25">
      <c r="A13" s="594"/>
      <c r="B13" s="595"/>
      <c r="C13" s="595"/>
      <c r="D13" s="595"/>
      <c r="E13" s="595"/>
      <c r="F13" s="595"/>
      <c r="G13" s="595"/>
      <c r="H13" s="595"/>
      <c r="I13" s="596"/>
      <c r="J13" s="591"/>
      <c r="K13" s="591"/>
      <c r="L13" s="591"/>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1"/>
      <c r="AK13" s="591"/>
      <c r="AL13" s="591"/>
      <c r="AM13" s="591"/>
      <c r="AN13" s="591"/>
      <c r="AO13" s="591"/>
      <c r="AP13" s="591"/>
      <c r="AQ13" s="591"/>
      <c r="AR13" s="591"/>
      <c r="AS13" s="591"/>
      <c r="AT13" s="591"/>
      <c r="AU13" s="591"/>
      <c r="AV13" s="591"/>
      <c r="AW13" s="591"/>
    </row>
    <row r="14" spans="1:49" s="104" customFormat="1" ht="18.75" customHeight="1" x14ac:dyDescent="0.25">
      <c r="A14" s="594"/>
      <c r="B14" s="595"/>
      <c r="C14" s="595"/>
      <c r="D14" s="595"/>
      <c r="E14" s="595"/>
      <c r="F14" s="595"/>
      <c r="G14" s="595"/>
      <c r="H14" s="595"/>
      <c r="I14" s="596"/>
      <c r="J14" s="591"/>
      <c r="K14" s="591"/>
      <c r="L14" s="591"/>
      <c r="M14" s="591"/>
      <c r="N14" s="591"/>
      <c r="O14" s="591"/>
      <c r="P14" s="591"/>
      <c r="Q14" s="591"/>
      <c r="R14" s="591"/>
      <c r="S14" s="591"/>
      <c r="T14" s="591"/>
      <c r="U14" s="591"/>
      <c r="V14" s="591"/>
      <c r="W14" s="591"/>
      <c r="X14" s="591"/>
      <c r="Y14" s="591"/>
      <c r="Z14" s="591"/>
      <c r="AA14" s="591"/>
      <c r="AB14" s="591"/>
      <c r="AC14" s="591"/>
      <c r="AD14" s="591"/>
      <c r="AE14" s="591"/>
      <c r="AF14" s="591"/>
      <c r="AG14" s="591"/>
      <c r="AH14" s="591"/>
      <c r="AI14" s="591"/>
      <c r="AJ14" s="591"/>
      <c r="AK14" s="591"/>
      <c r="AL14" s="591"/>
      <c r="AM14" s="591"/>
      <c r="AN14" s="591"/>
      <c r="AO14" s="591"/>
      <c r="AP14" s="591"/>
      <c r="AQ14" s="591"/>
      <c r="AR14" s="591"/>
      <c r="AS14" s="591"/>
      <c r="AT14" s="591"/>
      <c r="AU14" s="591"/>
      <c r="AV14" s="591"/>
      <c r="AW14" s="591"/>
    </row>
    <row r="15" spans="1:49" s="104" customFormat="1" ht="18.75" customHeight="1" x14ac:dyDescent="0.25">
      <c r="A15" s="594"/>
      <c r="B15" s="595"/>
      <c r="C15" s="595"/>
      <c r="D15" s="595"/>
      <c r="E15" s="595"/>
      <c r="F15" s="595"/>
      <c r="G15" s="595"/>
      <c r="H15" s="595"/>
      <c r="I15" s="596"/>
      <c r="J15" s="591"/>
      <c r="K15" s="591"/>
      <c r="L15" s="591"/>
      <c r="M15" s="591"/>
      <c r="N15" s="591"/>
      <c r="O15" s="591"/>
      <c r="P15" s="591"/>
      <c r="Q15" s="591"/>
      <c r="R15" s="591"/>
      <c r="S15" s="591"/>
      <c r="T15" s="591"/>
      <c r="U15" s="591"/>
      <c r="V15" s="591"/>
      <c r="W15" s="591"/>
      <c r="X15" s="591"/>
      <c r="Y15" s="591"/>
      <c r="Z15" s="591"/>
      <c r="AA15" s="591"/>
      <c r="AB15" s="591"/>
      <c r="AC15" s="591"/>
      <c r="AD15" s="591"/>
      <c r="AE15" s="591"/>
      <c r="AF15" s="591"/>
      <c r="AG15" s="591"/>
      <c r="AH15" s="591"/>
      <c r="AI15" s="591"/>
      <c r="AJ15" s="591"/>
      <c r="AK15" s="591"/>
      <c r="AL15" s="591"/>
      <c r="AM15" s="591"/>
      <c r="AN15" s="591"/>
      <c r="AO15" s="591"/>
      <c r="AP15" s="591"/>
      <c r="AQ15" s="591"/>
      <c r="AR15" s="591"/>
      <c r="AS15" s="591"/>
      <c r="AT15" s="591"/>
      <c r="AU15" s="591"/>
      <c r="AV15" s="591"/>
      <c r="AW15" s="591"/>
    </row>
    <row r="16" spans="1:49" s="104" customFormat="1" ht="18.75" customHeight="1" x14ac:dyDescent="0.25">
      <c r="A16" s="594"/>
      <c r="B16" s="595"/>
      <c r="C16" s="595"/>
      <c r="D16" s="595"/>
      <c r="E16" s="595"/>
      <c r="F16" s="595"/>
      <c r="G16" s="595"/>
      <c r="H16" s="595"/>
      <c r="I16" s="596"/>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c r="AH16" s="591"/>
      <c r="AI16" s="591"/>
      <c r="AJ16" s="591"/>
      <c r="AK16" s="591"/>
      <c r="AL16" s="591"/>
      <c r="AM16" s="591"/>
      <c r="AN16" s="591"/>
      <c r="AO16" s="591"/>
      <c r="AP16" s="591"/>
      <c r="AQ16" s="591"/>
      <c r="AR16" s="591"/>
      <c r="AS16" s="591"/>
      <c r="AT16" s="591"/>
      <c r="AU16" s="591"/>
      <c r="AV16" s="591"/>
      <c r="AW16" s="591"/>
    </row>
    <row r="17" spans="1:49" s="104" customFormat="1" ht="18.75" customHeight="1" x14ac:dyDescent="0.25">
      <c r="A17" s="597"/>
      <c r="B17" s="598"/>
      <c r="C17" s="598"/>
      <c r="D17" s="598"/>
      <c r="E17" s="598"/>
      <c r="F17" s="598"/>
      <c r="G17" s="598"/>
      <c r="H17" s="598"/>
      <c r="I17" s="599"/>
      <c r="J17" s="591"/>
      <c r="K17" s="591"/>
      <c r="L17" s="591"/>
      <c r="M17" s="591"/>
      <c r="N17" s="591"/>
      <c r="O17" s="591"/>
      <c r="P17" s="591"/>
      <c r="Q17" s="591"/>
      <c r="R17" s="591"/>
      <c r="S17" s="591"/>
      <c r="T17" s="591"/>
      <c r="U17" s="591"/>
      <c r="V17" s="591"/>
      <c r="W17" s="591"/>
      <c r="X17" s="591"/>
      <c r="Y17" s="591"/>
      <c r="Z17" s="591"/>
      <c r="AA17" s="591"/>
      <c r="AB17" s="591"/>
      <c r="AC17" s="591"/>
      <c r="AD17" s="591"/>
      <c r="AE17" s="591"/>
      <c r="AF17" s="591"/>
      <c r="AG17" s="591"/>
      <c r="AH17" s="591"/>
      <c r="AI17" s="591"/>
      <c r="AJ17" s="591"/>
      <c r="AK17" s="591"/>
      <c r="AL17" s="591"/>
      <c r="AM17" s="591"/>
      <c r="AN17" s="591"/>
      <c r="AO17" s="591"/>
      <c r="AP17" s="591"/>
      <c r="AQ17" s="591"/>
      <c r="AR17" s="591"/>
      <c r="AS17" s="591"/>
      <c r="AT17" s="591"/>
      <c r="AU17" s="591"/>
      <c r="AV17" s="591"/>
      <c r="AW17" s="591"/>
    </row>
    <row r="18" spans="1:49" s="104" customFormat="1" ht="18.75" customHeight="1" x14ac:dyDescent="0.25">
      <c r="A18" s="222" t="s">
        <v>173</v>
      </c>
      <c r="J18" s="591"/>
      <c r="K18" s="591"/>
      <c r="L18" s="591"/>
      <c r="M18" s="591"/>
      <c r="N18" s="591"/>
      <c r="O18" s="591"/>
      <c r="P18" s="591"/>
      <c r="Q18" s="591"/>
      <c r="R18" s="591"/>
      <c r="S18" s="591"/>
      <c r="T18" s="591"/>
      <c r="U18" s="591"/>
      <c r="V18" s="591"/>
      <c r="W18" s="591"/>
      <c r="X18" s="591"/>
      <c r="Y18" s="591"/>
      <c r="Z18" s="591"/>
      <c r="AA18" s="591"/>
      <c r="AB18" s="591"/>
      <c r="AC18" s="591"/>
      <c r="AD18" s="591"/>
      <c r="AE18" s="591"/>
      <c r="AF18" s="591"/>
      <c r="AG18" s="591"/>
      <c r="AH18" s="591"/>
      <c r="AI18" s="591"/>
      <c r="AJ18" s="591"/>
      <c r="AK18" s="591"/>
      <c r="AL18" s="591"/>
      <c r="AM18" s="591"/>
      <c r="AN18" s="591"/>
      <c r="AO18" s="591"/>
      <c r="AP18" s="591"/>
      <c r="AQ18" s="591"/>
      <c r="AR18" s="591"/>
      <c r="AS18" s="591"/>
      <c r="AT18" s="591"/>
      <c r="AU18" s="591"/>
      <c r="AV18" s="591"/>
      <c r="AW18" s="591"/>
    </row>
    <row r="19" spans="1:49" s="104" customFormat="1" ht="18.75" customHeight="1" x14ac:dyDescent="0.25">
      <c r="A19" s="534"/>
      <c r="B19" s="535"/>
      <c r="C19" s="535"/>
      <c r="D19" s="535"/>
      <c r="E19" s="535"/>
      <c r="F19" s="535"/>
      <c r="G19" s="535"/>
      <c r="H19" s="535"/>
      <c r="I19" s="536"/>
      <c r="J19" s="591"/>
      <c r="K19" s="591"/>
      <c r="L19" s="591"/>
      <c r="M19" s="591"/>
      <c r="N19" s="591"/>
      <c r="O19" s="591"/>
      <c r="P19" s="591"/>
      <c r="Q19" s="591"/>
      <c r="R19" s="591"/>
      <c r="S19" s="591"/>
      <c r="T19" s="591"/>
      <c r="U19" s="591"/>
      <c r="V19" s="591"/>
      <c r="W19" s="591"/>
      <c r="X19" s="591"/>
      <c r="Y19" s="591"/>
      <c r="Z19" s="591"/>
      <c r="AA19" s="591"/>
      <c r="AB19" s="591"/>
      <c r="AC19" s="591"/>
      <c r="AD19" s="591"/>
      <c r="AE19" s="591"/>
      <c r="AF19" s="591"/>
      <c r="AG19" s="591"/>
      <c r="AH19" s="591"/>
      <c r="AI19" s="591"/>
      <c r="AJ19" s="591"/>
      <c r="AK19" s="591"/>
      <c r="AL19" s="591"/>
      <c r="AM19" s="591"/>
      <c r="AN19" s="591"/>
      <c r="AO19" s="591"/>
      <c r="AP19" s="591"/>
      <c r="AQ19" s="591"/>
      <c r="AR19" s="591"/>
      <c r="AS19" s="591"/>
      <c r="AT19" s="591"/>
      <c r="AU19" s="591"/>
      <c r="AV19" s="591"/>
      <c r="AW19" s="591"/>
    </row>
    <row r="20" spans="1:49" s="104" customFormat="1" ht="18.75" customHeight="1" x14ac:dyDescent="0.25">
      <c r="A20" s="537"/>
      <c r="B20" s="538"/>
      <c r="C20" s="538"/>
      <c r="D20" s="538"/>
      <c r="E20" s="538"/>
      <c r="F20" s="538"/>
      <c r="G20" s="538"/>
      <c r="H20" s="538"/>
      <c r="I20" s="539"/>
      <c r="J20" s="591"/>
      <c r="K20" s="591"/>
      <c r="L20" s="591"/>
      <c r="M20" s="591"/>
      <c r="N20" s="591"/>
      <c r="O20" s="591"/>
      <c r="P20" s="591"/>
      <c r="Q20" s="591"/>
      <c r="R20" s="591"/>
      <c r="S20" s="591"/>
      <c r="T20" s="591"/>
      <c r="U20" s="591"/>
      <c r="V20" s="591"/>
      <c r="W20" s="591"/>
      <c r="X20" s="591"/>
      <c r="Y20" s="591"/>
      <c r="Z20" s="591"/>
      <c r="AA20" s="591"/>
      <c r="AB20" s="591"/>
      <c r="AC20" s="591"/>
      <c r="AD20" s="591"/>
      <c r="AE20" s="591"/>
      <c r="AF20" s="591"/>
      <c r="AG20" s="591"/>
      <c r="AH20" s="591"/>
      <c r="AI20" s="591"/>
      <c r="AJ20" s="591"/>
      <c r="AK20" s="591"/>
      <c r="AL20" s="591"/>
      <c r="AM20" s="591"/>
      <c r="AN20" s="591"/>
      <c r="AO20" s="591"/>
      <c r="AP20" s="591"/>
      <c r="AQ20" s="591"/>
      <c r="AR20" s="591"/>
      <c r="AS20" s="591"/>
      <c r="AT20" s="591"/>
      <c r="AU20" s="591"/>
      <c r="AV20" s="591"/>
      <c r="AW20" s="591"/>
    </row>
    <row r="21" spans="1:49" s="104" customFormat="1" ht="18.75" customHeight="1" x14ac:dyDescent="0.25">
      <c r="A21" s="537"/>
      <c r="B21" s="538"/>
      <c r="C21" s="538"/>
      <c r="D21" s="538"/>
      <c r="E21" s="538"/>
      <c r="F21" s="538"/>
      <c r="G21" s="538"/>
      <c r="H21" s="538"/>
      <c r="I21" s="539"/>
      <c r="J21" s="591"/>
      <c r="K21" s="591"/>
      <c r="L21" s="591"/>
      <c r="M21" s="591"/>
      <c r="N21" s="591"/>
      <c r="O21" s="591"/>
      <c r="P21" s="591"/>
      <c r="Q21" s="591"/>
      <c r="R21" s="591"/>
      <c r="S21" s="591"/>
      <c r="T21" s="591"/>
      <c r="U21" s="591"/>
      <c r="V21" s="591"/>
      <c r="W21" s="591"/>
      <c r="X21" s="591"/>
      <c r="Y21" s="591"/>
      <c r="Z21" s="591"/>
      <c r="AA21" s="591"/>
      <c r="AB21" s="591"/>
      <c r="AC21" s="591"/>
      <c r="AD21" s="591"/>
      <c r="AE21" s="591"/>
      <c r="AF21" s="591"/>
      <c r="AG21" s="591"/>
      <c r="AH21" s="591"/>
      <c r="AI21" s="591"/>
      <c r="AJ21" s="591"/>
      <c r="AK21" s="591"/>
      <c r="AL21" s="591"/>
      <c r="AM21" s="591"/>
      <c r="AN21" s="591"/>
      <c r="AO21" s="591"/>
      <c r="AP21" s="591"/>
      <c r="AQ21" s="591"/>
      <c r="AR21" s="591"/>
      <c r="AS21" s="591"/>
      <c r="AT21" s="591"/>
      <c r="AU21" s="591"/>
      <c r="AV21" s="591"/>
      <c r="AW21" s="591"/>
    </row>
    <row r="22" spans="1:49" s="104" customFormat="1" ht="18.75" customHeight="1" x14ac:dyDescent="0.25">
      <c r="A22" s="537"/>
      <c r="B22" s="538"/>
      <c r="C22" s="538"/>
      <c r="D22" s="538"/>
      <c r="E22" s="538"/>
      <c r="F22" s="538"/>
      <c r="G22" s="538"/>
      <c r="H22" s="538"/>
      <c r="I22" s="539"/>
      <c r="J22" s="591"/>
      <c r="K22" s="591"/>
      <c r="L22" s="591"/>
      <c r="M22" s="591"/>
      <c r="N22" s="591"/>
      <c r="O22" s="591"/>
      <c r="P22" s="591"/>
      <c r="Q22" s="591"/>
      <c r="R22" s="591"/>
      <c r="S22" s="591"/>
      <c r="T22" s="591"/>
      <c r="U22" s="591"/>
      <c r="V22" s="591"/>
      <c r="W22" s="591"/>
      <c r="X22" s="591"/>
      <c r="Y22" s="591"/>
      <c r="Z22" s="591"/>
      <c r="AA22" s="591"/>
      <c r="AB22" s="591"/>
      <c r="AC22" s="591"/>
      <c r="AD22" s="591"/>
      <c r="AE22" s="591"/>
      <c r="AF22" s="591"/>
      <c r="AG22" s="591"/>
      <c r="AH22" s="591"/>
      <c r="AI22" s="591"/>
      <c r="AJ22" s="591"/>
      <c r="AK22" s="591"/>
      <c r="AL22" s="591"/>
      <c r="AM22" s="591"/>
      <c r="AN22" s="591"/>
      <c r="AO22" s="591"/>
      <c r="AP22" s="591"/>
      <c r="AQ22" s="591"/>
      <c r="AR22" s="591"/>
      <c r="AS22" s="591"/>
      <c r="AT22" s="591"/>
      <c r="AU22" s="591"/>
      <c r="AV22" s="591"/>
      <c r="AW22" s="591"/>
    </row>
    <row r="23" spans="1:49" s="104" customFormat="1" ht="18.75" customHeight="1" x14ac:dyDescent="0.25">
      <c r="A23" s="537"/>
      <c r="B23" s="538"/>
      <c r="C23" s="538"/>
      <c r="D23" s="538"/>
      <c r="E23" s="538"/>
      <c r="F23" s="538"/>
      <c r="G23" s="538"/>
      <c r="H23" s="538"/>
      <c r="I23" s="539"/>
      <c r="J23" s="591"/>
      <c r="K23" s="591"/>
      <c r="L23" s="591"/>
      <c r="M23" s="591"/>
      <c r="N23" s="591"/>
      <c r="O23" s="591"/>
      <c r="P23" s="591"/>
      <c r="Q23" s="591"/>
      <c r="R23" s="591"/>
      <c r="S23" s="591"/>
      <c r="T23" s="591"/>
      <c r="U23" s="591"/>
      <c r="V23" s="591"/>
      <c r="W23" s="591"/>
      <c r="X23" s="591"/>
      <c r="Y23" s="591"/>
      <c r="Z23" s="591"/>
      <c r="AA23" s="591"/>
      <c r="AB23" s="591"/>
      <c r="AC23" s="591"/>
      <c r="AD23" s="591"/>
      <c r="AE23" s="591"/>
      <c r="AF23" s="591"/>
      <c r="AG23" s="591"/>
      <c r="AH23" s="591"/>
      <c r="AI23" s="591"/>
      <c r="AJ23" s="591"/>
      <c r="AK23" s="591"/>
      <c r="AL23" s="591"/>
      <c r="AM23" s="591"/>
      <c r="AN23" s="591"/>
      <c r="AO23" s="591"/>
      <c r="AP23" s="591"/>
      <c r="AQ23" s="591"/>
      <c r="AR23" s="591"/>
      <c r="AS23" s="591"/>
      <c r="AT23" s="591"/>
      <c r="AU23" s="591"/>
      <c r="AV23" s="591"/>
      <c r="AW23" s="591"/>
    </row>
    <row r="24" spans="1:49" s="104" customFormat="1" ht="18.75" customHeight="1" x14ac:dyDescent="0.25">
      <c r="A24" s="594"/>
      <c r="B24" s="595"/>
      <c r="C24" s="595"/>
      <c r="D24" s="595"/>
      <c r="E24" s="595"/>
      <c r="F24" s="595"/>
      <c r="G24" s="595"/>
      <c r="H24" s="595"/>
      <c r="I24" s="596"/>
      <c r="J24" s="591"/>
      <c r="K24" s="591"/>
      <c r="L24" s="591"/>
      <c r="M24" s="591"/>
      <c r="N24" s="591"/>
      <c r="O24" s="591"/>
      <c r="P24" s="591"/>
      <c r="Q24" s="591"/>
      <c r="R24" s="591"/>
      <c r="S24" s="591"/>
      <c r="T24" s="591"/>
      <c r="U24" s="591"/>
      <c r="V24" s="591"/>
      <c r="W24" s="591"/>
      <c r="X24" s="591"/>
      <c r="Y24" s="591"/>
      <c r="Z24" s="591"/>
      <c r="AA24" s="591"/>
      <c r="AB24" s="591"/>
      <c r="AC24" s="591"/>
      <c r="AD24" s="591"/>
      <c r="AE24" s="591"/>
      <c r="AF24" s="591"/>
      <c r="AG24" s="591"/>
      <c r="AH24" s="591"/>
      <c r="AI24" s="591"/>
      <c r="AJ24" s="591"/>
      <c r="AK24" s="591"/>
      <c r="AL24" s="591"/>
      <c r="AM24" s="591"/>
      <c r="AN24" s="591"/>
      <c r="AO24" s="591"/>
      <c r="AP24" s="591"/>
      <c r="AQ24" s="591"/>
      <c r="AR24" s="591"/>
      <c r="AS24" s="591"/>
      <c r="AT24" s="591"/>
      <c r="AU24" s="591"/>
      <c r="AV24" s="591"/>
      <c r="AW24" s="591"/>
    </row>
    <row r="25" spans="1:49" s="104" customFormat="1" ht="18.75" customHeight="1" x14ac:dyDescent="0.25">
      <c r="A25" s="594"/>
      <c r="B25" s="595"/>
      <c r="C25" s="595"/>
      <c r="D25" s="595"/>
      <c r="E25" s="595"/>
      <c r="F25" s="595"/>
      <c r="G25" s="595"/>
      <c r="H25" s="595"/>
      <c r="I25" s="596"/>
      <c r="J25" s="591"/>
      <c r="K25" s="591"/>
      <c r="L25" s="591"/>
      <c r="M25" s="591"/>
      <c r="N25" s="591"/>
      <c r="O25" s="591"/>
      <c r="P25" s="591"/>
      <c r="Q25" s="591"/>
      <c r="R25" s="591"/>
      <c r="S25" s="591"/>
      <c r="T25" s="591"/>
      <c r="U25" s="591"/>
      <c r="V25" s="591"/>
      <c r="W25" s="591"/>
      <c r="X25" s="591"/>
      <c r="Y25" s="591"/>
      <c r="Z25" s="591"/>
      <c r="AA25" s="591"/>
      <c r="AB25" s="591"/>
      <c r="AC25" s="591"/>
      <c r="AD25" s="591"/>
      <c r="AE25" s="591"/>
      <c r="AF25" s="591"/>
      <c r="AG25" s="591"/>
      <c r="AH25" s="591"/>
      <c r="AI25" s="591"/>
      <c r="AJ25" s="591"/>
      <c r="AK25" s="591"/>
      <c r="AL25" s="591"/>
      <c r="AM25" s="591"/>
      <c r="AN25" s="591"/>
      <c r="AO25" s="591"/>
      <c r="AP25" s="591"/>
      <c r="AQ25" s="591"/>
      <c r="AR25" s="591"/>
      <c r="AS25" s="591"/>
      <c r="AT25" s="591"/>
      <c r="AU25" s="591"/>
      <c r="AV25" s="591"/>
      <c r="AW25" s="591"/>
    </row>
    <row r="26" spans="1:49" s="104" customFormat="1" ht="18.75" customHeight="1" x14ac:dyDescent="0.25">
      <c r="A26" s="594"/>
      <c r="B26" s="595"/>
      <c r="C26" s="595"/>
      <c r="D26" s="595"/>
      <c r="E26" s="595"/>
      <c r="F26" s="595"/>
      <c r="G26" s="595"/>
      <c r="H26" s="595"/>
      <c r="I26" s="596"/>
      <c r="J26" s="591"/>
      <c r="K26" s="591"/>
      <c r="L26" s="591"/>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1"/>
      <c r="AJ26" s="591"/>
      <c r="AK26" s="591"/>
      <c r="AL26" s="591"/>
      <c r="AM26" s="591"/>
      <c r="AN26" s="591"/>
      <c r="AO26" s="591"/>
      <c r="AP26" s="591"/>
      <c r="AQ26" s="591"/>
      <c r="AR26" s="591"/>
      <c r="AS26" s="591"/>
      <c r="AT26" s="591"/>
      <c r="AU26" s="591"/>
      <c r="AV26" s="591"/>
      <c r="AW26" s="591"/>
    </row>
    <row r="27" spans="1:49" s="104" customFormat="1" ht="18.75" customHeight="1" x14ac:dyDescent="0.25">
      <c r="A27" s="594"/>
      <c r="B27" s="595"/>
      <c r="C27" s="595"/>
      <c r="D27" s="595"/>
      <c r="E27" s="595"/>
      <c r="F27" s="595"/>
      <c r="G27" s="595"/>
      <c r="H27" s="595"/>
      <c r="I27" s="596"/>
      <c r="J27" s="591"/>
      <c r="K27" s="591"/>
      <c r="L27" s="591"/>
      <c r="M27" s="591"/>
      <c r="N27" s="591"/>
      <c r="O27" s="591"/>
      <c r="P27" s="591"/>
      <c r="Q27" s="591"/>
      <c r="R27" s="591"/>
      <c r="S27" s="591"/>
      <c r="T27" s="591"/>
      <c r="U27" s="591"/>
      <c r="V27" s="591"/>
      <c r="W27" s="591"/>
      <c r="X27" s="591"/>
      <c r="Y27" s="591"/>
      <c r="Z27" s="591"/>
      <c r="AA27" s="591"/>
      <c r="AB27" s="591"/>
      <c r="AC27" s="591"/>
      <c r="AD27" s="591"/>
      <c r="AE27" s="591"/>
      <c r="AF27" s="591"/>
      <c r="AG27" s="591"/>
      <c r="AH27" s="591"/>
      <c r="AI27" s="591"/>
      <c r="AJ27" s="591"/>
      <c r="AK27" s="591"/>
      <c r="AL27" s="591"/>
      <c r="AM27" s="591"/>
      <c r="AN27" s="591"/>
      <c r="AO27" s="591"/>
      <c r="AP27" s="591"/>
      <c r="AQ27" s="591"/>
      <c r="AR27" s="591"/>
      <c r="AS27" s="591"/>
      <c r="AT27" s="591"/>
      <c r="AU27" s="591"/>
      <c r="AV27" s="591"/>
      <c r="AW27" s="591"/>
    </row>
    <row r="28" spans="1:49" s="104" customFormat="1" ht="18.75" customHeight="1" x14ac:dyDescent="0.25">
      <c r="A28" s="597"/>
      <c r="B28" s="598"/>
      <c r="C28" s="598"/>
      <c r="D28" s="598"/>
      <c r="E28" s="598"/>
      <c r="F28" s="598"/>
      <c r="G28" s="598"/>
      <c r="H28" s="598"/>
      <c r="I28" s="599"/>
      <c r="J28" s="591"/>
      <c r="K28" s="591"/>
      <c r="L28" s="591"/>
      <c r="M28" s="591"/>
      <c r="N28" s="591"/>
      <c r="O28" s="591"/>
      <c r="P28" s="591"/>
      <c r="Q28" s="591"/>
      <c r="R28" s="591"/>
      <c r="S28" s="591"/>
      <c r="T28" s="591"/>
      <c r="U28" s="591"/>
      <c r="V28" s="591"/>
      <c r="W28" s="591"/>
      <c r="X28" s="591"/>
      <c r="Y28" s="591"/>
      <c r="Z28" s="591"/>
      <c r="AA28" s="591"/>
      <c r="AB28" s="591"/>
      <c r="AC28" s="591"/>
      <c r="AD28" s="591"/>
      <c r="AE28" s="591"/>
      <c r="AF28" s="591"/>
      <c r="AG28" s="591"/>
      <c r="AH28" s="591"/>
      <c r="AI28" s="591"/>
      <c r="AJ28" s="591"/>
      <c r="AK28" s="591"/>
      <c r="AL28" s="591"/>
      <c r="AM28" s="591"/>
      <c r="AN28" s="591"/>
      <c r="AO28" s="591"/>
      <c r="AP28" s="591"/>
      <c r="AQ28" s="591"/>
      <c r="AR28" s="591"/>
      <c r="AS28" s="591"/>
      <c r="AT28" s="591"/>
      <c r="AU28" s="591"/>
      <c r="AV28" s="591"/>
      <c r="AW28" s="591"/>
    </row>
    <row r="29" spans="1:49" s="104" customFormat="1" ht="35.25" customHeight="1" x14ac:dyDescent="0.25">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row>
    <row r="30" spans="1:49" s="104" customFormat="1" ht="35.25" customHeight="1" x14ac:dyDescent="0.25">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row>
    <row r="31" spans="1:49" s="104" customFormat="1" ht="35.25" customHeight="1" x14ac:dyDescent="0.25">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row>
    <row r="32" spans="1:49" s="104" customFormat="1" ht="35.25" customHeight="1" x14ac:dyDescent="0.25">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row>
    <row r="33" spans="10:49" s="104" customFormat="1" ht="35.25" customHeight="1" x14ac:dyDescent="0.25">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row>
    <row r="34" spans="10:49" s="104" customFormat="1" ht="30.75" customHeight="1" x14ac:dyDescent="0.25">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row>
  </sheetData>
  <sheetProtection sheet="1" objects="1" scenarios="1"/>
  <mergeCells count="30">
    <mergeCell ref="J7:AW7"/>
    <mergeCell ref="J8:AW8"/>
    <mergeCell ref="J9:AW9"/>
    <mergeCell ref="J10:AW10"/>
    <mergeCell ref="J2:AW2"/>
    <mergeCell ref="J3:AW3"/>
    <mergeCell ref="J4:AW4"/>
    <mergeCell ref="J5:AW5"/>
    <mergeCell ref="J6:AW6"/>
    <mergeCell ref="J18:AW18"/>
    <mergeCell ref="J19:AW19"/>
    <mergeCell ref="J20:AW20"/>
    <mergeCell ref="J21:AW21"/>
    <mergeCell ref="A10:I17"/>
    <mergeCell ref="J28:AW28"/>
    <mergeCell ref="A3:I8"/>
    <mergeCell ref="J24:AW24"/>
    <mergeCell ref="J25:AW25"/>
    <mergeCell ref="J26:AW26"/>
    <mergeCell ref="J27:AW27"/>
    <mergeCell ref="J15:AW15"/>
    <mergeCell ref="J16:AW16"/>
    <mergeCell ref="J17:AW17"/>
    <mergeCell ref="A19:I28"/>
    <mergeCell ref="J22:AW22"/>
    <mergeCell ref="J23:AW23"/>
    <mergeCell ref="J11:AW11"/>
    <mergeCell ref="J12:AW12"/>
    <mergeCell ref="J13:AW13"/>
    <mergeCell ref="J14:AW14"/>
  </mergeCells>
  <phoneticPr fontId="2"/>
  <dataValidations count="1">
    <dataValidation imeMode="hiragana" allowBlank="1" showInputMessage="1" showErrorMessage="1" sqref="A2:A3 B2:I2 AX1:IV1048576 A1:AW1 A18:I23 A29:I30 A9:I12 A40:I65536" xr:uid="{00000000-0002-0000-0900-000000000000}"/>
  </dataValidations>
  <printOptions horizontalCentered="1"/>
  <pageMargins left="0.59055118110236227" right="0.59055118110236227" top="0.59055118110236227" bottom="0.78740157480314965" header="0.51181102362204722" footer="0.51181102362204722"/>
  <pageSetup paperSize="9" orientation="landscape" verticalDpi="0" r:id="rId1"/>
  <headerFooter alignWithMargins="0">
    <oddFooter>&amp;C7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47"/>
  <sheetViews>
    <sheetView showGridLines="0" workbookViewId="0">
      <selection activeCell="C31" sqref="C31"/>
    </sheetView>
  </sheetViews>
  <sheetFormatPr defaultColWidth="9" defaultRowHeight="30.75" customHeight="1" x14ac:dyDescent="0.25"/>
  <cols>
    <col min="1" max="2" width="3.1328125" style="1" customWidth="1"/>
    <col min="3" max="3" width="53.46484375" style="1" customWidth="1"/>
    <col min="4" max="4" width="11.265625" style="1" customWidth="1"/>
    <col min="5" max="6" width="23.59765625" style="1" customWidth="1"/>
    <col min="7" max="7" width="13.59765625" style="1" customWidth="1"/>
    <col min="8" max="8" width="6.86328125" style="1" customWidth="1"/>
    <col min="9" max="16384" width="9" style="1"/>
  </cols>
  <sheetData>
    <row r="1" spans="1:10" ht="30.75" customHeight="1" x14ac:dyDescent="0.25">
      <c r="A1" s="35" t="s">
        <v>335</v>
      </c>
      <c r="B1" s="35"/>
      <c r="C1" s="35"/>
      <c r="D1" s="44"/>
      <c r="E1" s="44"/>
      <c r="F1" s="45"/>
      <c r="G1" s="45"/>
      <c r="H1" s="45"/>
      <c r="J1" s="46"/>
    </row>
    <row r="2" spans="1:10" s="88" customFormat="1" ht="18" customHeight="1" x14ac:dyDescent="0.25">
      <c r="A2" s="616" t="s">
        <v>267</v>
      </c>
      <c r="B2" s="617"/>
      <c r="C2" s="618"/>
      <c r="D2" s="606" t="s">
        <v>268</v>
      </c>
      <c r="E2" s="607"/>
      <c r="F2" s="608"/>
      <c r="G2" s="614" t="s">
        <v>147</v>
      </c>
      <c r="H2" s="600" t="s">
        <v>146</v>
      </c>
      <c r="J2" s="107"/>
    </row>
    <row r="3" spans="1:10" s="104" customFormat="1" ht="18" customHeight="1" x14ac:dyDescent="0.25">
      <c r="A3" s="506"/>
      <c r="B3" s="507"/>
      <c r="C3" s="619"/>
      <c r="D3" s="609"/>
      <c r="E3" s="610"/>
      <c r="F3" s="611"/>
      <c r="G3" s="615"/>
      <c r="H3" s="601"/>
    </row>
    <row r="4" spans="1:10" s="104" customFormat="1" ht="39.75" customHeight="1" x14ac:dyDescent="0.25">
      <c r="A4" s="627" t="s">
        <v>144</v>
      </c>
      <c r="B4" s="628"/>
      <c r="C4" s="176"/>
      <c r="D4" s="624" t="s">
        <v>142</v>
      </c>
      <c r="E4" s="602"/>
      <c r="F4" s="603"/>
      <c r="G4" s="176" t="s">
        <v>148</v>
      </c>
      <c r="H4" s="177"/>
    </row>
    <row r="5" spans="1:10" s="104" customFormat="1" ht="39.75" customHeight="1" x14ac:dyDescent="0.2">
      <c r="A5" s="620"/>
      <c r="B5" s="629"/>
      <c r="C5" s="187"/>
      <c r="D5" s="625"/>
      <c r="E5" s="604"/>
      <c r="F5" s="605"/>
      <c r="G5" s="178" t="s">
        <v>148</v>
      </c>
      <c r="H5" s="179"/>
    </row>
    <row r="6" spans="1:10" s="104" customFormat="1" ht="39.75" customHeight="1" x14ac:dyDescent="0.2">
      <c r="A6" s="620"/>
      <c r="B6" s="629"/>
      <c r="C6" s="187"/>
      <c r="D6" s="625"/>
      <c r="E6" s="604"/>
      <c r="F6" s="605"/>
      <c r="G6" s="178" t="s">
        <v>148</v>
      </c>
      <c r="H6" s="179"/>
    </row>
    <row r="7" spans="1:10" s="104" customFormat="1" ht="39.75" customHeight="1" x14ac:dyDescent="0.2">
      <c r="A7" s="620"/>
      <c r="B7" s="629"/>
      <c r="C7" s="187"/>
      <c r="D7" s="626"/>
      <c r="E7" s="612"/>
      <c r="F7" s="613"/>
      <c r="G7" s="180" t="s">
        <v>148</v>
      </c>
      <c r="H7" s="181"/>
    </row>
    <row r="8" spans="1:10" s="104" customFormat="1" ht="39.75" customHeight="1" x14ac:dyDescent="0.2">
      <c r="A8" s="620"/>
      <c r="B8" s="629"/>
      <c r="C8" s="187"/>
      <c r="D8" s="624" t="s">
        <v>143</v>
      </c>
      <c r="E8" s="602"/>
      <c r="F8" s="603"/>
      <c r="G8" s="176" t="s">
        <v>148</v>
      </c>
      <c r="H8" s="177"/>
    </row>
    <row r="9" spans="1:10" s="104" customFormat="1" ht="39.75" customHeight="1" x14ac:dyDescent="0.2">
      <c r="A9" s="622"/>
      <c r="B9" s="630"/>
      <c r="C9" s="188"/>
      <c r="D9" s="625"/>
      <c r="E9" s="604"/>
      <c r="F9" s="605"/>
      <c r="G9" s="180" t="s">
        <v>148</v>
      </c>
      <c r="H9" s="181"/>
    </row>
    <row r="10" spans="1:10" s="104" customFormat="1" ht="39.75" customHeight="1" x14ac:dyDescent="0.25">
      <c r="A10" s="620" t="s">
        <v>145</v>
      </c>
      <c r="B10" s="621"/>
      <c r="C10" s="176"/>
      <c r="D10" s="625"/>
      <c r="E10" s="604"/>
      <c r="F10" s="605"/>
      <c r="G10" s="176" t="s">
        <v>148</v>
      </c>
      <c r="H10" s="177"/>
    </row>
    <row r="11" spans="1:10" s="104" customFormat="1" ht="39.75" customHeight="1" x14ac:dyDescent="0.2">
      <c r="A11" s="620"/>
      <c r="B11" s="621"/>
      <c r="C11" s="187"/>
      <c r="D11" s="626"/>
      <c r="E11" s="612"/>
      <c r="F11" s="613"/>
      <c r="G11" s="180" t="s">
        <v>148</v>
      </c>
      <c r="H11" s="181"/>
    </row>
    <row r="12" spans="1:10" s="104" customFormat="1" ht="39.75" customHeight="1" x14ac:dyDescent="0.2">
      <c r="A12" s="620"/>
      <c r="B12" s="621"/>
      <c r="C12" s="187"/>
      <c r="D12" s="624" t="s">
        <v>174</v>
      </c>
      <c r="E12" s="602"/>
      <c r="F12" s="603"/>
      <c r="G12" s="186" t="s">
        <v>148</v>
      </c>
      <c r="H12" s="189"/>
    </row>
    <row r="13" spans="1:10" s="104" customFormat="1" ht="39.75" customHeight="1" x14ac:dyDescent="0.2">
      <c r="A13" s="620"/>
      <c r="B13" s="621"/>
      <c r="C13" s="187"/>
      <c r="D13" s="625"/>
      <c r="E13" s="604"/>
      <c r="F13" s="605"/>
      <c r="G13" s="176" t="s">
        <v>148</v>
      </c>
      <c r="H13" s="177"/>
    </row>
    <row r="14" spans="1:10" s="104" customFormat="1" ht="39.75" customHeight="1" x14ac:dyDescent="0.2">
      <c r="A14" s="620"/>
      <c r="B14" s="621"/>
      <c r="C14" s="187"/>
      <c r="D14" s="625"/>
      <c r="E14" s="604"/>
      <c r="F14" s="605"/>
      <c r="G14" s="178" t="s">
        <v>148</v>
      </c>
      <c r="H14" s="179"/>
    </row>
    <row r="15" spans="1:10" s="104" customFormat="1" ht="39.75" customHeight="1" x14ac:dyDescent="0.2">
      <c r="A15" s="622"/>
      <c r="B15" s="623"/>
      <c r="C15" s="188"/>
      <c r="D15" s="626"/>
      <c r="E15" s="612"/>
      <c r="F15" s="613"/>
      <c r="G15" s="180" t="s">
        <v>148</v>
      </c>
      <c r="H15" s="181"/>
    </row>
    <row r="16" spans="1:10" s="104" customFormat="1" ht="39.75" customHeight="1" x14ac:dyDescent="0.25"/>
    <row r="17" s="104" customFormat="1" ht="39.75" customHeight="1" x14ac:dyDescent="0.25"/>
    <row r="18" s="104" customFormat="1" ht="39.75" customHeight="1" x14ac:dyDescent="0.25"/>
    <row r="19" s="104" customFormat="1" ht="39.75" customHeight="1" x14ac:dyDescent="0.25"/>
    <row r="20" s="104" customFormat="1" ht="39.75" customHeight="1" x14ac:dyDescent="0.25"/>
    <row r="21" s="104" customFormat="1" ht="39.75" customHeight="1" x14ac:dyDescent="0.25"/>
    <row r="22" s="104" customFormat="1" ht="39.75" customHeight="1" x14ac:dyDescent="0.25"/>
    <row r="23" s="104" customFormat="1" ht="39.75" customHeight="1" x14ac:dyDescent="0.25"/>
    <row r="24" s="104" customFormat="1" ht="39.75" customHeight="1" x14ac:dyDescent="0.25"/>
    <row r="25" s="104" customFormat="1" ht="39.75" customHeight="1" x14ac:dyDescent="0.25"/>
    <row r="26" s="104" customFormat="1" ht="39.75" customHeight="1" x14ac:dyDescent="0.25"/>
    <row r="27" s="104" customFormat="1" ht="30.75" customHeight="1" x14ac:dyDescent="0.25"/>
    <row r="28" s="104" customFormat="1" ht="30.75" customHeight="1" x14ac:dyDescent="0.25"/>
    <row r="29" s="104" customFormat="1" ht="30.75" customHeight="1" x14ac:dyDescent="0.25"/>
    <row r="30" s="104" customFormat="1" ht="30.75" customHeight="1" x14ac:dyDescent="0.25"/>
    <row r="31" s="104" customFormat="1" ht="30.75" customHeight="1" x14ac:dyDescent="0.25"/>
    <row r="32" s="104" customFormat="1" ht="30.75" customHeight="1" x14ac:dyDescent="0.25"/>
    <row r="33" s="104" customFormat="1" ht="30.75" customHeight="1" x14ac:dyDescent="0.25"/>
    <row r="34" s="104" customFormat="1" ht="30.75" customHeight="1" x14ac:dyDescent="0.25"/>
    <row r="35" s="104" customFormat="1" ht="30.75" customHeight="1" x14ac:dyDescent="0.25"/>
    <row r="36" s="104" customFormat="1" ht="30.75" customHeight="1" x14ac:dyDescent="0.25"/>
    <row r="37" s="104" customFormat="1" ht="30.75" customHeight="1" x14ac:dyDescent="0.25"/>
    <row r="38" s="104" customFormat="1" ht="30.75" customHeight="1" x14ac:dyDescent="0.25"/>
    <row r="39" s="104" customFormat="1" ht="30.75" customHeight="1" x14ac:dyDescent="0.25"/>
    <row r="40" s="104" customFormat="1" ht="30.75" customHeight="1" x14ac:dyDescent="0.25"/>
    <row r="41" s="104" customFormat="1" ht="30.75" customHeight="1" x14ac:dyDescent="0.25"/>
    <row r="42" s="104" customFormat="1" ht="30.75" customHeight="1" x14ac:dyDescent="0.25"/>
    <row r="43" s="104" customFormat="1" ht="30.75" customHeight="1" x14ac:dyDescent="0.25"/>
    <row r="44" s="104" customFormat="1" ht="30.75" customHeight="1" x14ac:dyDescent="0.25"/>
    <row r="45" s="104" customFormat="1" ht="30.75" customHeight="1" x14ac:dyDescent="0.25"/>
    <row r="46" s="104" customFormat="1" ht="30.75" customHeight="1" x14ac:dyDescent="0.25"/>
    <row r="47" s="104" customFormat="1" ht="30.75" customHeight="1" x14ac:dyDescent="0.25"/>
  </sheetData>
  <sheetProtection sheet="1" objects="1" scenarios="1"/>
  <mergeCells count="21">
    <mergeCell ref="A2:C3"/>
    <mergeCell ref="A10:B15"/>
    <mergeCell ref="D4:D7"/>
    <mergeCell ref="D8:D11"/>
    <mergeCell ref="D12:D15"/>
    <mergeCell ref="A4:B9"/>
    <mergeCell ref="E14:F14"/>
    <mergeCell ref="E15:F15"/>
    <mergeCell ref="G2:G3"/>
    <mergeCell ref="E7:F7"/>
    <mergeCell ref="E8:F8"/>
    <mergeCell ref="E13:F13"/>
    <mergeCell ref="E9:F9"/>
    <mergeCell ref="E10:F10"/>
    <mergeCell ref="E11:F11"/>
    <mergeCell ref="E12:F12"/>
    <mergeCell ref="H2:H3"/>
    <mergeCell ref="E4:F4"/>
    <mergeCell ref="E5:F5"/>
    <mergeCell ref="E6:F6"/>
    <mergeCell ref="D2:F3"/>
  </mergeCells>
  <phoneticPr fontId="2"/>
  <dataValidations count="2">
    <dataValidation imeMode="hiragana" allowBlank="1" showInputMessage="1" showErrorMessage="1" sqref="C10 D2 I1:IV1048576 H4:H65536 A4 D12 D8 D4 A1:H1 A16:G65536 C4" xr:uid="{00000000-0002-0000-0A00-000000000000}"/>
    <dataValidation imeMode="off" allowBlank="1" showInputMessage="1" showErrorMessage="1" sqref="G4:G15" xr:uid="{00000000-0002-0000-0A00-000001000000}"/>
  </dataValidations>
  <pageMargins left="0.59055118110236227" right="0.39370078740157483" top="0.59055118110236227" bottom="0.78740157480314965" header="0.51181102362204722" footer="0.51181102362204722"/>
  <pageSetup paperSize="9" orientation="landscape" verticalDpi="0" r:id="rId1"/>
  <headerFooter alignWithMargins="0">
    <oddFooter>&amp;C8</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BJ79"/>
  <sheetViews>
    <sheetView showGridLines="0" workbookViewId="0">
      <selection activeCell="D4" sqref="D4:G4"/>
    </sheetView>
  </sheetViews>
  <sheetFormatPr defaultColWidth="11.265625" defaultRowHeight="12.75" x14ac:dyDescent="0.25"/>
  <cols>
    <col min="1" max="2" width="3" style="275" customWidth="1"/>
    <col min="3" max="3" width="17.1328125" style="275" customWidth="1"/>
    <col min="4" max="5" width="9.86328125" style="276" customWidth="1"/>
    <col min="6" max="6" width="32.86328125" style="276" customWidth="1"/>
    <col min="7" max="7" width="9.86328125" style="276" customWidth="1"/>
    <col min="8" max="8" width="6.3984375" style="276" customWidth="1"/>
    <col min="9" max="9" width="3.3984375" style="276" customWidth="1"/>
    <col min="10" max="10" width="15.73046875" style="276" customWidth="1"/>
    <col min="11" max="12" width="11.265625" style="276" customWidth="1"/>
    <col min="13" max="52" width="3.3984375" customWidth="1"/>
    <col min="53" max="62" width="9" style="1" customWidth="1"/>
    <col min="63" max="16384" width="11.265625" style="275"/>
  </cols>
  <sheetData>
    <row r="1" spans="1:62" s="35" customFormat="1" ht="30.75" customHeight="1" x14ac:dyDescent="0.25">
      <c r="A1" s="35" t="s">
        <v>336</v>
      </c>
      <c r="D1" s="36"/>
      <c r="E1" s="273"/>
      <c r="F1" s="273"/>
      <c r="G1" s="273"/>
      <c r="H1" s="273"/>
      <c r="I1" s="273"/>
      <c r="J1" s="36"/>
      <c r="K1" s="274"/>
      <c r="L1" s="36"/>
      <c r="M1" s="35" t="s">
        <v>313</v>
      </c>
      <c r="Q1" s="44"/>
      <c r="R1" s="105"/>
      <c r="S1" s="44"/>
      <c r="T1" s="44"/>
      <c r="U1" s="45"/>
      <c r="V1" s="45"/>
      <c r="W1" s="1"/>
      <c r="X1" s="46"/>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row>
    <row r="2" spans="1:62" ht="13.5" customHeight="1" x14ac:dyDescent="0.25">
      <c r="D2" s="281" t="s">
        <v>66</v>
      </c>
      <c r="E2" s="277"/>
      <c r="F2" s="277"/>
      <c r="G2" s="277"/>
      <c r="H2" s="277"/>
      <c r="I2" s="277"/>
      <c r="K2" s="281"/>
      <c r="L2" s="280"/>
      <c r="BA2" s="104"/>
      <c r="BB2" s="104"/>
      <c r="BC2" s="104"/>
      <c r="BD2" s="104"/>
      <c r="BE2" s="104"/>
      <c r="BF2" s="104"/>
      <c r="BG2" s="104"/>
      <c r="BH2" s="104"/>
      <c r="BI2" s="104"/>
      <c r="BJ2" s="104"/>
    </row>
    <row r="3" spans="1:62" ht="13.5" customHeight="1" x14ac:dyDescent="0.25">
      <c r="A3" s="635" t="s">
        <v>283</v>
      </c>
      <c r="B3" s="414"/>
      <c r="C3" s="415"/>
      <c r="D3" s="646" t="s">
        <v>309</v>
      </c>
      <c r="E3" s="647"/>
      <c r="F3" s="647"/>
      <c r="G3" s="648"/>
      <c r="H3" s="277"/>
      <c r="I3" s="635" t="s">
        <v>283</v>
      </c>
      <c r="J3" s="415"/>
      <c r="K3" s="322" t="s">
        <v>309</v>
      </c>
      <c r="L3" s="643" t="s">
        <v>324</v>
      </c>
      <c r="M3" s="641"/>
      <c r="N3" s="641"/>
      <c r="O3" s="641"/>
      <c r="P3" s="641"/>
      <c r="Q3" s="641"/>
      <c r="R3" s="641"/>
      <c r="S3" s="641"/>
      <c r="T3" s="641"/>
      <c r="U3" s="641"/>
      <c r="V3" s="641"/>
      <c r="W3" s="641"/>
      <c r="X3" s="641"/>
      <c r="Y3" s="641"/>
      <c r="Z3" s="641"/>
      <c r="AA3" s="641"/>
      <c r="AB3" s="641"/>
      <c r="AC3" s="641"/>
      <c r="AD3" s="641"/>
      <c r="AE3" s="641"/>
      <c r="AF3" s="641"/>
      <c r="AG3" s="641"/>
      <c r="AH3" s="641"/>
      <c r="AI3" s="641"/>
      <c r="AJ3" s="641"/>
      <c r="AK3" s="641"/>
      <c r="AL3" s="641"/>
      <c r="AM3" s="641"/>
      <c r="AN3" s="641"/>
      <c r="AO3" s="641"/>
      <c r="AP3" s="641"/>
      <c r="AQ3" s="641"/>
      <c r="AR3" s="641"/>
      <c r="AS3" s="641"/>
      <c r="AT3" s="641"/>
      <c r="AU3" s="641"/>
      <c r="AV3" s="641"/>
      <c r="AW3" s="641"/>
      <c r="AX3" s="641"/>
      <c r="AY3" s="641"/>
      <c r="AZ3" s="641"/>
      <c r="BA3" s="104"/>
      <c r="BB3" s="104"/>
      <c r="BC3" s="104"/>
      <c r="BD3" s="104"/>
      <c r="BE3" s="104"/>
      <c r="BF3" s="104"/>
      <c r="BG3" s="104"/>
      <c r="BH3" s="104"/>
      <c r="BI3" s="104"/>
      <c r="BJ3" s="104"/>
    </row>
    <row r="4" spans="1:62" s="278" customFormat="1" ht="13.5" customHeight="1" x14ac:dyDescent="0.25">
      <c r="A4" s="636"/>
      <c r="B4" s="645"/>
      <c r="C4" s="637"/>
      <c r="D4" s="649">
        <v>43555</v>
      </c>
      <c r="E4" s="650"/>
      <c r="F4" s="650"/>
      <c r="G4" s="651"/>
      <c r="H4" s="279"/>
      <c r="I4" s="636"/>
      <c r="J4" s="637"/>
      <c r="K4" s="342">
        <f>D4</f>
        <v>43555</v>
      </c>
      <c r="L4" s="644"/>
      <c r="M4" s="591"/>
      <c r="N4" s="591"/>
      <c r="O4" s="591"/>
      <c r="P4" s="591"/>
      <c r="Q4" s="591"/>
      <c r="R4" s="591"/>
      <c r="S4" s="591"/>
      <c r="T4" s="591"/>
      <c r="U4" s="591"/>
      <c r="V4" s="591"/>
      <c r="W4" s="591"/>
      <c r="X4" s="591"/>
      <c r="Y4" s="591"/>
      <c r="Z4" s="591"/>
      <c r="AA4" s="591"/>
      <c r="AB4" s="591"/>
      <c r="AC4" s="591"/>
      <c r="AD4" s="591"/>
      <c r="AE4" s="591"/>
      <c r="AF4" s="591"/>
      <c r="AG4" s="591"/>
      <c r="AH4" s="591"/>
      <c r="AI4" s="591"/>
      <c r="AJ4" s="591"/>
      <c r="AK4" s="591"/>
      <c r="AL4" s="591"/>
      <c r="AM4" s="591"/>
      <c r="AN4" s="591"/>
      <c r="AO4" s="591"/>
      <c r="AP4" s="591"/>
      <c r="AQ4" s="591"/>
      <c r="AR4" s="591"/>
      <c r="AS4" s="591"/>
      <c r="AT4" s="591"/>
      <c r="AU4" s="591"/>
      <c r="AV4" s="591"/>
      <c r="AW4" s="591"/>
      <c r="AX4" s="591"/>
      <c r="AY4" s="591"/>
      <c r="AZ4" s="591"/>
      <c r="BA4" s="104"/>
      <c r="BB4" s="104"/>
      <c r="BC4" s="104"/>
      <c r="BD4" s="104"/>
      <c r="BE4" s="104"/>
      <c r="BF4" s="104"/>
      <c r="BG4" s="104"/>
      <c r="BH4" s="104"/>
      <c r="BI4" s="104"/>
      <c r="BJ4" s="104"/>
    </row>
    <row r="5" spans="1:62" ht="13.5" customHeight="1" x14ac:dyDescent="0.25">
      <c r="A5" s="416"/>
      <c r="B5" s="417"/>
      <c r="C5" s="418"/>
      <c r="D5" s="323" t="s">
        <v>285</v>
      </c>
      <c r="E5" s="323" t="s">
        <v>295</v>
      </c>
      <c r="F5" s="324" t="s">
        <v>300</v>
      </c>
      <c r="G5" s="323" t="s">
        <v>296</v>
      </c>
      <c r="H5" s="280"/>
      <c r="I5" s="416"/>
      <c r="J5" s="418"/>
      <c r="K5" s="333" t="s">
        <v>97</v>
      </c>
      <c r="L5" s="323" t="s">
        <v>97</v>
      </c>
      <c r="M5" s="641"/>
      <c r="N5" s="641"/>
      <c r="O5" s="641"/>
      <c r="P5" s="641"/>
      <c r="Q5" s="641"/>
      <c r="R5" s="641"/>
      <c r="S5" s="641"/>
      <c r="T5" s="641"/>
      <c r="U5" s="641"/>
      <c r="V5" s="641"/>
      <c r="W5" s="641"/>
      <c r="X5" s="641"/>
      <c r="Y5" s="641"/>
      <c r="Z5" s="641"/>
      <c r="AA5" s="641"/>
      <c r="AB5" s="641"/>
      <c r="AC5" s="641"/>
      <c r="AD5" s="641"/>
      <c r="AE5" s="641"/>
      <c r="AF5" s="641"/>
      <c r="AG5" s="641"/>
      <c r="AH5" s="641"/>
      <c r="AI5" s="641"/>
      <c r="AJ5" s="641"/>
      <c r="AK5" s="641"/>
      <c r="AL5" s="641"/>
      <c r="AM5" s="641"/>
      <c r="AN5" s="641"/>
      <c r="AO5" s="641"/>
      <c r="AP5" s="641"/>
      <c r="AQ5" s="641"/>
      <c r="AR5" s="641"/>
      <c r="AS5" s="641"/>
      <c r="AT5" s="641"/>
      <c r="AU5" s="641"/>
      <c r="AV5" s="641"/>
      <c r="AW5" s="641"/>
      <c r="AX5" s="641"/>
      <c r="AY5" s="641"/>
      <c r="AZ5" s="641"/>
      <c r="BA5" s="104"/>
      <c r="BB5" s="104"/>
      <c r="BC5" s="104"/>
      <c r="BD5" s="104"/>
      <c r="BE5" s="104"/>
      <c r="BF5" s="104"/>
      <c r="BG5" s="104"/>
      <c r="BH5" s="104"/>
      <c r="BI5" s="104"/>
      <c r="BJ5" s="104"/>
    </row>
    <row r="6" spans="1:62" ht="13.5" customHeight="1" x14ac:dyDescent="0.25">
      <c r="A6" s="654" t="s">
        <v>293</v>
      </c>
      <c r="B6" s="294" t="s">
        <v>282</v>
      </c>
      <c r="C6" s="294"/>
      <c r="D6" s="297"/>
      <c r="E6" s="298"/>
      <c r="F6" s="299"/>
      <c r="G6" s="300">
        <f>SUM(G7:G14)</f>
        <v>0</v>
      </c>
      <c r="I6" s="326" t="s">
        <v>32</v>
      </c>
      <c r="J6" s="326"/>
      <c r="K6" s="334"/>
      <c r="L6" s="332"/>
      <c r="M6" s="591"/>
      <c r="N6" s="591"/>
      <c r="O6" s="591"/>
      <c r="P6" s="591"/>
      <c r="Q6" s="591"/>
      <c r="R6" s="591"/>
      <c r="S6" s="591"/>
      <c r="T6" s="591"/>
      <c r="U6" s="591"/>
      <c r="V6" s="591"/>
      <c r="W6" s="591"/>
      <c r="X6" s="591"/>
      <c r="Y6" s="591"/>
      <c r="Z6" s="591"/>
      <c r="AA6" s="591"/>
      <c r="AB6" s="591"/>
      <c r="AC6" s="591"/>
      <c r="AD6" s="591"/>
      <c r="AE6" s="591"/>
      <c r="AF6" s="591"/>
      <c r="AG6" s="591"/>
      <c r="AH6" s="591"/>
      <c r="AI6" s="591"/>
      <c r="AJ6" s="591"/>
      <c r="AK6" s="591"/>
      <c r="AL6" s="591"/>
      <c r="AM6" s="591"/>
      <c r="AN6" s="591"/>
      <c r="AO6" s="591"/>
      <c r="AP6" s="591"/>
      <c r="AQ6" s="591"/>
      <c r="AR6" s="591"/>
      <c r="AS6" s="591"/>
      <c r="AT6" s="591"/>
      <c r="AU6" s="591"/>
      <c r="AV6" s="591"/>
      <c r="AW6" s="591"/>
      <c r="AX6" s="591"/>
      <c r="AY6" s="591"/>
      <c r="AZ6" s="591"/>
      <c r="BA6" s="104"/>
      <c r="BB6" s="104"/>
      <c r="BC6" s="104"/>
      <c r="BD6" s="104"/>
      <c r="BE6" s="104"/>
      <c r="BF6" s="104"/>
      <c r="BG6" s="104"/>
      <c r="BH6" s="104"/>
      <c r="BI6" s="104"/>
      <c r="BJ6" s="104"/>
    </row>
    <row r="7" spans="1:62" ht="13.5" customHeight="1" x14ac:dyDescent="0.25">
      <c r="A7" s="632"/>
      <c r="B7" s="295"/>
      <c r="C7" s="291" t="s">
        <v>269</v>
      </c>
      <c r="D7" s="292"/>
      <c r="E7" s="292"/>
      <c r="F7" s="301"/>
      <c r="G7" s="293">
        <f>D7+E7</f>
        <v>0</v>
      </c>
      <c r="I7" s="300" t="s">
        <v>68</v>
      </c>
      <c r="J7" s="300"/>
      <c r="K7" s="335"/>
      <c r="L7" s="297"/>
      <c r="M7" s="641"/>
      <c r="N7" s="641"/>
      <c r="O7" s="641"/>
      <c r="P7" s="641"/>
      <c r="Q7" s="641"/>
      <c r="R7" s="641"/>
      <c r="S7" s="641"/>
      <c r="T7" s="641"/>
      <c r="U7" s="641"/>
      <c r="V7" s="641"/>
      <c r="W7" s="641"/>
      <c r="X7" s="641"/>
      <c r="Y7" s="641"/>
      <c r="Z7" s="641"/>
      <c r="AA7" s="641"/>
      <c r="AB7" s="641"/>
      <c r="AC7" s="641"/>
      <c r="AD7" s="641"/>
      <c r="AE7" s="641"/>
      <c r="AF7" s="641"/>
      <c r="AG7" s="641"/>
      <c r="AH7" s="641"/>
      <c r="AI7" s="641"/>
      <c r="AJ7" s="641"/>
      <c r="AK7" s="641"/>
      <c r="AL7" s="641"/>
      <c r="AM7" s="641"/>
      <c r="AN7" s="641"/>
      <c r="AO7" s="641"/>
      <c r="AP7" s="641"/>
      <c r="AQ7" s="641"/>
      <c r="AR7" s="641"/>
      <c r="AS7" s="641"/>
      <c r="AT7" s="641"/>
      <c r="AU7" s="641"/>
      <c r="AV7" s="641"/>
      <c r="AW7" s="641"/>
      <c r="AX7" s="641"/>
      <c r="AY7" s="641"/>
      <c r="AZ7" s="641"/>
      <c r="BA7" s="104"/>
      <c r="BB7" s="104"/>
      <c r="BC7" s="104"/>
      <c r="BD7" s="104"/>
      <c r="BE7" s="104"/>
      <c r="BF7" s="104"/>
      <c r="BG7" s="104"/>
      <c r="BH7" s="104"/>
      <c r="BI7" s="104"/>
      <c r="BJ7" s="104"/>
    </row>
    <row r="8" spans="1:62" ht="13.5" customHeight="1" x14ac:dyDescent="0.25">
      <c r="A8" s="632"/>
      <c r="B8" s="295"/>
      <c r="C8" s="283" t="s">
        <v>113</v>
      </c>
      <c r="D8" s="284"/>
      <c r="E8" s="284"/>
      <c r="F8" s="286"/>
      <c r="G8" s="285">
        <f t="shared" ref="G8:G14" si="0">D8+E8</f>
        <v>0</v>
      </c>
      <c r="I8" s="316"/>
      <c r="J8" s="305" t="s">
        <v>63</v>
      </c>
      <c r="K8" s="336"/>
      <c r="L8" s="302"/>
      <c r="M8" s="591"/>
      <c r="N8" s="591"/>
      <c r="O8" s="591"/>
      <c r="P8" s="591"/>
      <c r="Q8" s="591"/>
      <c r="R8" s="591"/>
      <c r="S8" s="591"/>
      <c r="T8" s="591"/>
      <c r="U8" s="591"/>
      <c r="V8" s="591"/>
      <c r="W8" s="591"/>
      <c r="X8" s="591"/>
      <c r="Y8" s="591"/>
      <c r="Z8" s="591"/>
      <c r="AA8" s="591"/>
      <c r="AB8" s="591"/>
      <c r="AC8" s="591"/>
      <c r="AD8" s="591"/>
      <c r="AE8" s="591"/>
      <c r="AF8" s="591"/>
      <c r="AG8" s="591"/>
      <c r="AH8" s="591"/>
      <c r="AI8" s="591"/>
      <c r="AJ8" s="591"/>
      <c r="AK8" s="591"/>
      <c r="AL8" s="591"/>
      <c r="AM8" s="591"/>
      <c r="AN8" s="591"/>
      <c r="AO8" s="591"/>
      <c r="AP8" s="591"/>
      <c r="AQ8" s="591"/>
      <c r="AR8" s="591"/>
      <c r="AS8" s="591"/>
      <c r="AT8" s="591"/>
      <c r="AU8" s="591"/>
      <c r="AV8" s="591"/>
      <c r="AW8" s="591"/>
      <c r="AX8" s="591"/>
      <c r="AY8" s="591"/>
      <c r="AZ8" s="591"/>
      <c r="BA8" s="104"/>
      <c r="BB8" s="104"/>
      <c r="BC8" s="104"/>
      <c r="BD8" s="104"/>
      <c r="BE8" s="104"/>
      <c r="BF8" s="104"/>
      <c r="BG8" s="104"/>
      <c r="BH8" s="104"/>
      <c r="BI8" s="104"/>
      <c r="BJ8" s="104"/>
    </row>
    <row r="9" spans="1:62" ht="13.5" customHeight="1" x14ac:dyDescent="0.25">
      <c r="A9" s="632"/>
      <c r="B9" s="295"/>
      <c r="C9" s="283" t="s">
        <v>112</v>
      </c>
      <c r="D9" s="284"/>
      <c r="E9" s="284"/>
      <c r="F9" s="286"/>
      <c r="G9" s="285">
        <f t="shared" si="0"/>
        <v>0</v>
      </c>
      <c r="I9" s="305" t="s">
        <v>65</v>
      </c>
      <c r="J9" s="305"/>
      <c r="K9" s="336"/>
      <c r="L9" s="305">
        <f>L6-L7</f>
        <v>0</v>
      </c>
      <c r="M9" s="641"/>
      <c r="N9" s="641"/>
      <c r="O9" s="641"/>
      <c r="P9" s="641"/>
      <c r="Q9" s="641"/>
      <c r="R9" s="641"/>
      <c r="S9" s="641"/>
      <c r="T9" s="641"/>
      <c r="U9" s="641"/>
      <c r="V9" s="641"/>
      <c r="W9" s="641"/>
      <c r="X9" s="641"/>
      <c r="Y9" s="641"/>
      <c r="Z9" s="641"/>
      <c r="AA9" s="641"/>
      <c r="AB9" s="641"/>
      <c r="AC9" s="641"/>
      <c r="AD9" s="641"/>
      <c r="AE9" s="641"/>
      <c r="AF9" s="641"/>
      <c r="AG9" s="641"/>
      <c r="AH9" s="641"/>
      <c r="AI9" s="641"/>
      <c r="AJ9" s="641"/>
      <c r="AK9" s="641"/>
      <c r="AL9" s="641"/>
      <c r="AM9" s="641"/>
      <c r="AN9" s="641"/>
      <c r="AO9" s="641"/>
      <c r="AP9" s="641"/>
      <c r="AQ9" s="641"/>
      <c r="AR9" s="641"/>
      <c r="AS9" s="641"/>
      <c r="AT9" s="641"/>
      <c r="AU9" s="641"/>
      <c r="AV9" s="641"/>
      <c r="AW9" s="641"/>
      <c r="AX9" s="641"/>
      <c r="AY9" s="641"/>
      <c r="AZ9" s="641"/>
      <c r="BA9" s="104"/>
      <c r="BB9" s="104"/>
      <c r="BC9" s="104"/>
      <c r="BD9" s="104"/>
      <c r="BE9" s="104"/>
      <c r="BF9" s="104"/>
      <c r="BG9" s="104"/>
      <c r="BH9" s="104"/>
      <c r="BI9" s="104"/>
      <c r="BJ9" s="104"/>
    </row>
    <row r="10" spans="1:62" ht="13.5" customHeight="1" x14ac:dyDescent="0.25">
      <c r="A10" s="632"/>
      <c r="B10" s="295"/>
      <c r="C10" s="283" t="s">
        <v>114</v>
      </c>
      <c r="D10" s="284"/>
      <c r="E10" s="284"/>
      <c r="F10" s="286"/>
      <c r="G10" s="285">
        <f t="shared" si="0"/>
        <v>0</v>
      </c>
      <c r="I10" s="300" t="s">
        <v>301</v>
      </c>
      <c r="J10" s="300"/>
      <c r="K10" s="335"/>
      <c r="L10" s="297"/>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591"/>
      <c r="AJ10" s="591"/>
      <c r="AK10" s="591"/>
      <c r="AL10" s="591"/>
      <c r="AM10" s="591"/>
      <c r="AN10" s="591"/>
      <c r="AO10" s="591"/>
      <c r="AP10" s="591"/>
      <c r="AQ10" s="591"/>
      <c r="AR10" s="591"/>
      <c r="AS10" s="591"/>
      <c r="AT10" s="591"/>
      <c r="AU10" s="591"/>
      <c r="AV10" s="591"/>
      <c r="AW10" s="591"/>
      <c r="AX10" s="591"/>
      <c r="AY10" s="591"/>
      <c r="AZ10" s="591"/>
      <c r="BA10" s="104"/>
      <c r="BB10" s="104"/>
      <c r="BC10" s="104"/>
      <c r="BD10" s="104"/>
      <c r="BE10" s="104"/>
      <c r="BF10" s="104"/>
      <c r="BG10" s="104"/>
      <c r="BH10" s="104"/>
      <c r="BI10" s="104"/>
      <c r="BJ10" s="104"/>
    </row>
    <row r="11" spans="1:62" ht="13.5" customHeight="1" x14ac:dyDescent="0.25">
      <c r="A11" s="632"/>
      <c r="B11" s="295"/>
      <c r="C11" s="283" t="s">
        <v>275</v>
      </c>
      <c r="D11" s="284"/>
      <c r="E11" s="284"/>
      <c r="F11" s="286"/>
      <c r="G11" s="285">
        <f t="shared" si="0"/>
        <v>0</v>
      </c>
      <c r="I11" s="316"/>
      <c r="J11" s="305" t="s">
        <v>63</v>
      </c>
      <c r="K11" s="336"/>
      <c r="L11" s="302"/>
      <c r="M11" s="641"/>
      <c r="N11" s="641"/>
      <c r="O11" s="641"/>
      <c r="P11" s="641"/>
      <c r="Q11" s="641"/>
      <c r="R11" s="641"/>
      <c r="S11" s="641"/>
      <c r="T11" s="641"/>
      <c r="U11" s="641"/>
      <c r="V11" s="641"/>
      <c r="W11" s="641"/>
      <c r="X11" s="641"/>
      <c r="Y11" s="641"/>
      <c r="Z11" s="641"/>
      <c r="AA11" s="641"/>
      <c r="AB11" s="641"/>
      <c r="AC11" s="641"/>
      <c r="AD11" s="641"/>
      <c r="AE11" s="641"/>
      <c r="AF11" s="641"/>
      <c r="AG11" s="641"/>
      <c r="AH11" s="641"/>
      <c r="AI11" s="641"/>
      <c r="AJ11" s="641"/>
      <c r="AK11" s="641"/>
      <c r="AL11" s="641"/>
      <c r="AM11" s="641"/>
      <c r="AN11" s="641"/>
      <c r="AO11" s="641"/>
      <c r="AP11" s="641"/>
      <c r="AQ11" s="641"/>
      <c r="AR11" s="641"/>
      <c r="AS11" s="641"/>
      <c r="AT11" s="641"/>
      <c r="AU11" s="641"/>
      <c r="AV11" s="641"/>
      <c r="AW11" s="641"/>
      <c r="AX11" s="641"/>
      <c r="AY11" s="641"/>
      <c r="AZ11" s="641"/>
      <c r="BA11" s="104"/>
      <c r="BB11" s="104"/>
      <c r="BC11" s="104"/>
      <c r="BD11" s="104"/>
      <c r="BE11" s="104"/>
      <c r="BF11" s="104"/>
      <c r="BG11" s="104"/>
      <c r="BH11" s="104"/>
      <c r="BI11" s="104"/>
      <c r="BJ11" s="104"/>
    </row>
    <row r="12" spans="1:62" ht="13.5" customHeight="1" x14ac:dyDescent="0.25">
      <c r="A12" s="632"/>
      <c r="B12" s="295"/>
      <c r="C12" s="283" t="s">
        <v>274</v>
      </c>
      <c r="D12" s="284"/>
      <c r="E12" s="284"/>
      <c r="F12" s="286"/>
      <c r="G12" s="285">
        <f t="shared" si="0"/>
        <v>0</v>
      </c>
      <c r="I12" s="305" t="s">
        <v>101</v>
      </c>
      <c r="J12" s="305"/>
      <c r="K12" s="336"/>
      <c r="L12" s="305">
        <f>L9-L10</f>
        <v>0</v>
      </c>
      <c r="M12" s="591"/>
      <c r="N12" s="591"/>
      <c r="O12" s="591"/>
      <c r="P12" s="591"/>
      <c r="Q12" s="591"/>
      <c r="R12" s="591"/>
      <c r="S12" s="591"/>
      <c r="T12" s="591"/>
      <c r="U12" s="591"/>
      <c r="V12" s="591"/>
      <c r="W12" s="591"/>
      <c r="X12" s="591"/>
      <c r="Y12" s="591"/>
      <c r="Z12" s="591"/>
      <c r="AA12" s="591"/>
      <c r="AB12" s="591"/>
      <c r="AC12" s="591"/>
      <c r="AD12" s="591"/>
      <c r="AE12" s="591"/>
      <c r="AF12" s="591"/>
      <c r="AG12" s="591"/>
      <c r="AH12" s="591"/>
      <c r="AI12" s="591"/>
      <c r="AJ12" s="591"/>
      <c r="AK12" s="591"/>
      <c r="AL12" s="591"/>
      <c r="AM12" s="591"/>
      <c r="AN12" s="591"/>
      <c r="AO12" s="591"/>
      <c r="AP12" s="591"/>
      <c r="AQ12" s="591"/>
      <c r="AR12" s="591"/>
      <c r="AS12" s="591"/>
      <c r="AT12" s="591"/>
      <c r="AU12" s="591"/>
      <c r="AV12" s="591"/>
      <c r="AW12" s="591"/>
      <c r="AX12" s="591"/>
      <c r="AY12" s="591"/>
      <c r="AZ12" s="591"/>
      <c r="BA12" s="104"/>
      <c r="BB12" s="104"/>
      <c r="BC12" s="104"/>
      <c r="BD12" s="104"/>
      <c r="BE12" s="104"/>
      <c r="BF12" s="104"/>
      <c r="BG12" s="104"/>
      <c r="BH12" s="104"/>
      <c r="BI12" s="104"/>
      <c r="BJ12" s="104"/>
    </row>
    <row r="13" spans="1:62" ht="13.5" customHeight="1" x14ac:dyDescent="0.25">
      <c r="A13" s="632"/>
      <c r="B13" s="295"/>
      <c r="C13" s="283" t="s">
        <v>276</v>
      </c>
      <c r="D13" s="284"/>
      <c r="E13" s="284"/>
      <c r="F13" s="286"/>
      <c r="G13" s="285">
        <f t="shared" si="0"/>
        <v>0</v>
      </c>
      <c r="I13" s="293" t="s">
        <v>84</v>
      </c>
      <c r="J13" s="293"/>
      <c r="K13" s="338"/>
      <c r="L13" s="292"/>
      <c r="M13" s="641"/>
      <c r="N13" s="641"/>
      <c r="O13" s="641"/>
      <c r="P13" s="641"/>
      <c r="Q13" s="641"/>
      <c r="R13" s="641"/>
      <c r="S13" s="641"/>
      <c r="T13" s="641"/>
      <c r="U13" s="641"/>
      <c r="V13" s="641"/>
      <c r="W13" s="641"/>
      <c r="X13" s="641"/>
      <c r="Y13" s="641"/>
      <c r="Z13" s="641"/>
      <c r="AA13" s="641"/>
      <c r="AB13" s="641"/>
      <c r="AC13" s="641"/>
      <c r="AD13" s="641"/>
      <c r="AE13" s="641"/>
      <c r="AF13" s="641"/>
      <c r="AG13" s="641"/>
      <c r="AH13" s="641"/>
      <c r="AI13" s="641"/>
      <c r="AJ13" s="641"/>
      <c r="AK13" s="641"/>
      <c r="AL13" s="641"/>
      <c r="AM13" s="641"/>
      <c r="AN13" s="641"/>
      <c r="AO13" s="641"/>
      <c r="AP13" s="641"/>
      <c r="AQ13" s="641"/>
      <c r="AR13" s="641"/>
      <c r="AS13" s="641"/>
      <c r="AT13" s="641"/>
      <c r="AU13" s="641"/>
      <c r="AV13" s="641"/>
      <c r="AW13" s="641"/>
      <c r="AX13" s="641"/>
      <c r="AY13" s="641"/>
      <c r="AZ13" s="641"/>
      <c r="BA13" s="104"/>
      <c r="BB13" s="104"/>
      <c r="BC13" s="104"/>
      <c r="BD13" s="104"/>
      <c r="BE13" s="104"/>
      <c r="BF13" s="104"/>
      <c r="BG13" s="104"/>
      <c r="BH13" s="104"/>
      <c r="BI13" s="104"/>
      <c r="BJ13" s="104"/>
    </row>
    <row r="14" spans="1:62" ht="13.5" customHeight="1" x14ac:dyDescent="0.25">
      <c r="A14" s="632"/>
      <c r="B14" s="296"/>
      <c r="C14" s="287" t="s">
        <v>270</v>
      </c>
      <c r="D14" s="289">
        <f>D6-(D7+D8+D9+D10+D11+D12+D13)</f>
        <v>0</v>
      </c>
      <c r="E14" s="288"/>
      <c r="F14" s="290"/>
      <c r="G14" s="289">
        <f t="shared" si="0"/>
        <v>0</v>
      </c>
      <c r="I14" s="321" t="s">
        <v>302</v>
      </c>
      <c r="J14" s="321"/>
      <c r="K14" s="339"/>
      <c r="L14" s="318"/>
      <c r="M14" s="591"/>
      <c r="N14" s="591"/>
      <c r="O14" s="591"/>
      <c r="P14" s="591"/>
      <c r="Q14" s="591"/>
      <c r="R14" s="591"/>
      <c r="S14" s="591"/>
      <c r="T14" s="591"/>
      <c r="U14" s="591"/>
      <c r="V14" s="591"/>
      <c r="W14" s="591"/>
      <c r="X14" s="591"/>
      <c r="Y14" s="591"/>
      <c r="Z14" s="591"/>
      <c r="AA14" s="591"/>
      <c r="AB14" s="591"/>
      <c r="AC14" s="591"/>
      <c r="AD14" s="591"/>
      <c r="AE14" s="591"/>
      <c r="AF14" s="591"/>
      <c r="AG14" s="591"/>
      <c r="AH14" s="591"/>
      <c r="AI14" s="591"/>
      <c r="AJ14" s="591"/>
      <c r="AK14" s="591"/>
      <c r="AL14" s="591"/>
      <c r="AM14" s="591"/>
      <c r="AN14" s="591"/>
      <c r="AO14" s="591"/>
      <c r="AP14" s="591"/>
      <c r="AQ14" s="591"/>
      <c r="AR14" s="591"/>
      <c r="AS14" s="591"/>
      <c r="AT14" s="591"/>
      <c r="AU14" s="591"/>
      <c r="AV14" s="591"/>
      <c r="AW14" s="591"/>
      <c r="AX14" s="591"/>
      <c r="AY14" s="591"/>
      <c r="AZ14" s="591"/>
      <c r="BA14" s="104"/>
      <c r="BB14" s="104"/>
      <c r="BC14" s="104"/>
      <c r="BD14" s="104"/>
      <c r="BE14" s="104"/>
      <c r="BF14" s="104"/>
      <c r="BG14" s="104"/>
      <c r="BH14" s="104"/>
      <c r="BI14" s="104"/>
      <c r="BJ14" s="104"/>
    </row>
    <row r="15" spans="1:62" ht="13.5" customHeight="1" x14ac:dyDescent="0.25">
      <c r="A15" s="632"/>
      <c r="B15" s="294" t="s">
        <v>281</v>
      </c>
      <c r="C15" s="294"/>
      <c r="D15" s="297"/>
      <c r="E15" s="298"/>
      <c r="F15" s="299"/>
      <c r="G15" s="300">
        <f>SUM(G16:G20)</f>
        <v>0</v>
      </c>
      <c r="I15" s="316"/>
      <c r="J15" s="305" t="s">
        <v>303</v>
      </c>
      <c r="K15" s="336"/>
      <c r="L15" s="302"/>
      <c r="M15" s="641"/>
      <c r="N15" s="641"/>
      <c r="O15" s="641"/>
      <c r="P15" s="641"/>
      <c r="Q15" s="641"/>
      <c r="R15" s="641"/>
      <c r="S15" s="641"/>
      <c r="T15" s="641"/>
      <c r="U15" s="641"/>
      <c r="V15" s="641"/>
      <c r="W15" s="641"/>
      <c r="X15" s="641"/>
      <c r="Y15" s="641"/>
      <c r="Z15" s="641"/>
      <c r="AA15" s="641"/>
      <c r="AB15" s="641"/>
      <c r="AC15" s="641"/>
      <c r="AD15" s="641"/>
      <c r="AE15" s="641"/>
      <c r="AF15" s="641"/>
      <c r="AG15" s="641"/>
      <c r="AH15" s="641"/>
      <c r="AI15" s="641"/>
      <c r="AJ15" s="641"/>
      <c r="AK15" s="641"/>
      <c r="AL15" s="641"/>
      <c r="AM15" s="641"/>
      <c r="AN15" s="641"/>
      <c r="AO15" s="641"/>
      <c r="AP15" s="641"/>
      <c r="AQ15" s="641"/>
      <c r="AR15" s="641"/>
      <c r="AS15" s="641"/>
      <c r="AT15" s="641"/>
      <c r="AU15" s="641"/>
      <c r="AV15" s="641"/>
      <c r="AW15" s="641"/>
      <c r="AX15" s="641"/>
      <c r="AY15" s="641"/>
      <c r="AZ15" s="641"/>
      <c r="BA15" s="104"/>
      <c r="BB15" s="104"/>
      <c r="BC15" s="104"/>
      <c r="BD15" s="104"/>
      <c r="BE15" s="104"/>
      <c r="BF15" s="104"/>
      <c r="BG15" s="104"/>
      <c r="BH15" s="104"/>
      <c r="BI15" s="104"/>
      <c r="BJ15" s="104"/>
    </row>
    <row r="16" spans="1:62" ht="13.5" customHeight="1" x14ac:dyDescent="0.25">
      <c r="A16" s="632"/>
      <c r="B16" s="295"/>
      <c r="C16" s="291" t="s">
        <v>271</v>
      </c>
      <c r="D16" s="292"/>
      <c r="E16" s="292"/>
      <c r="F16" s="301"/>
      <c r="G16" s="293">
        <f>D16+E16</f>
        <v>0</v>
      </c>
      <c r="I16" s="305" t="s">
        <v>102</v>
      </c>
      <c r="J16" s="305"/>
      <c r="K16" s="336"/>
      <c r="L16" s="305">
        <f>L12+L13-L14</f>
        <v>0</v>
      </c>
      <c r="M16" s="591"/>
      <c r="N16" s="591"/>
      <c r="O16" s="591"/>
      <c r="P16" s="591"/>
      <c r="Q16" s="591"/>
      <c r="R16" s="591"/>
      <c r="S16" s="591"/>
      <c r="T16" s="591"/>
      <c r="U16" s="591"/>
      <c r="V16" s="591"/>
      <c r="W16" s="591"/>
      <c r="X16" s="591"/>
      <c r="Y16" s="591"/>
      <c r="Z16" s="591"/>
      <c r="AA16" s="591"/>
      <c r="AB16" s="591"/>
      <c r="AC16" s="591"/>
      <c r="AD16" s="591"/>
      <c r="AE16" s="591"/>
      <c r="AF16" s="591"/>
      <c r="AG16" s="591"/>
      <c r="AH16" s="591"/>
      <c r="AI16" s="591"/>
      <c r="AJ16" s="591"/>
      <c r="AK16" s="591"/>
      <c r="AL16" s="591"/>
      <c r="AM16" s="591"/>
      <c r="AN16" s="591"/>
      <c r="AO16" s="591"/>
      <c r="AP16" s="591"/>
      <c r="AQ16" s="591"/>
      <c r="AR16" s="591"/>
      <c r="AS16" s="591"/>
      <c r="AT16" s="591"/>
      <c r="AU16" s="591"/>
      <c r="AV16" s="591"/>
      <c r="AW16" s="591"/>
      <c r="AX16" s="591"/>
      <c r="AY16" s="591"/>
      <c r="AZ16" s="591"/>
      <c r="BA16" s="104"/>
      <c r="BB16" s="104"/>
      <c r="BC16" s="104"/>
      <c r="BD16" s="104"/>
      <c r="BE16" s="104"/>
      <c r="BF16" s="104"/>
      <c r="BG16" s="104"/>
      <c r="BH16" s="104"/>
      <c r="BI16" s="104"/>
      <c r="BJ16" s="104"/>
    </row>
    <row r="17" spans="1:62" ht="13.5" customHeight="1" x14ac:dyDescent="0.25">
      <c r="A17" s="632"/>
      <c r="B17" s="295"/>
      <c r="C17" s="283" t="s">
        <v>272</v>
      </c>
      <c r="D17" s="284"/>
      <c r="E17" s="284"/>
      <c r="F17" s="286"/>
      <c r="G17" s="285">
        <f>D17+E17</f>
        <v>0</v>
      </c>
      <c r="I17" s="293" t="s">
        <v>87</v>
      </c>
      <c r="J17" s="293"/>
      <c r="K17" s="338"/>
      <c r="L17" s="292"/>
      <c r="M17" s="641"/>
      <c r="N17" s="641"/>
      <c r="O17" s="641"/>
      <c r="P17" s="641"/>
      <c r="Q17" s="641"/>
      <c r="R17" s="641"/>
      <c r="S17" s="641"/>
      <c r="T17" s="641"/>
      <c r="U17" s="641"/>
      <c r="V17" s="641"/>
      <c r="W17" s="641"/>
      <c r="X17" s="641"/>
      <c r="Y17" s="641"/>
      <c r="Z17" s="641"/>
      <c r="AA17" s="641"/>
      <c r="AB17" s="641"/>
      <c r="AC17" s="641"/>
      <c r="AD17" s="641"/>
      <c r="AE17" s="641"/>
      <c r="AF17" s="641"/>
      <c r="AG17" s="641"/>
      <c r="AH17" s="641"/>
      <c r="AI17" s="641"/>
      <c r="AJ17" s="641"/>
      <c r="AK17" s="641"/>
      <c r="AL17" s="641"/>
      <c r="AM17" s="641"/>
      <c r="AN17" s="641"/>
      <c r="AO17" s="641"/>
      <c r="AP17" s="641"/>
      <c r="AQ17" s="641"/>
      <c r="AR17" s="641"/>
      <c r="AS17" s="641"/>
      <c r="AT17" s="641"/>
      <c r="AU17" s="641"/>
      <c r="AV17" s="641"/>
      <c r="AW17" s="641"/>
      <c r="AX17" s="641"/>
      <c r="AY17" s="641"/>
      <c r="AZ17" s="641"/>
      <c r="BA17" s="104"/>
      <c r="BB17" s="104"/>
      <c r="BC17" s="104"/>
      <c r="BD17" s="104"/>
      <c r="BE17" s="104"/>
      <c r="BF17" s="104"/>
      <c r="BG17" s="104"/>
      <c r="BH17" s="104"/>
      <c r="BI17" s="104"/>
      <c r="BJ17" s="104"/>
    </row>
    <row r="18" spans="1:62" ht="13.5" customHeight="1" x14ac:dyDescent="0.25">
      <c r="A18" s="632"/>
      <c r="B18" s="295"/>
      <c r="C18" s="283" t="s">
        <v>278</v>
      </c>
      <c r="D18" s="284"/>
      <c r="E18" s="284"/>
      <c r="F18" s="286"/>
      <c r="G18" s="285">
        <f>D18+E18</f>
        <v>0</v>
      </c>
      <c r="I18" s="289" t="s">
        <v>88</v>
      </c>
      <c r="J18" s="289"/>
      <c r="K18" s="340"/>
      <c r="L18" s="288"/>
      <c r="M18" s="591"/>
      <c r="N18" s="591"/>
      <c r="O18" s="591"/>
      <c r="P18" s="591"/>
      <c r="Q18" s="591"/>
      <c r="R18" s="591"/>
      <c r="S18" s="591"/>
      <c r="T18" s="591"/>
      <c r="U18" s="591"/>
      <c r="V18" s="591"/>
      <c r="W18" s="591"/>
      <c r="X18" s="591"/>
      <c r="Y18" s="591"/>
      <c r="Z18" s="591"/>
      <c r="AA18" s="591"/>
      <c r="AB18" s="591"/>
      <c r="AC18" s="591"/>
      <c r="AD18" s="591"/>
      <c r="AE18" s="591"/>
      <c r="AF18" s="591"/>
      <c r="AG18" s="591"/>
      <c r="AH18" s="591"/>
      <c r="AI18" s="591"/>
      <c r="AJ18" s="591"/>
      <c r="AK18" s="591"/>
      <c r="AL18" s="591"/>
      <c r="AM18" s="591"/>
      <c r="AN18" s="591"/>
      <c r="AO18" s="591"/>
      <c r="AP18" s="591"/>
      <c r="AQ18" s="591"/>
      <c r="AR18" s="591"/>
      <c r="AS18" s="591"/>
      <c r="AT18" s="591"/>
      <c r="AU18" s="591"/>
      <c r="AV18" s="591"/>
      <c r="AW18" s="591"/>
      <c r="AX18" s="591"/>
      <c r="AY18" s="591"/>
      <c r="AZ18" s="591"/>
      <c r="BA18" s="104"/>
      <c r="BB18" s="104"/>
      <c r="BC18" s="104"/>
      <c r="BD18" s="104"/>
      <c r="BE18" s="104"/>
      <c r="BF18" s="104"/>
      <c r="BG18" s="104"/>
      <c r="BH18" s="104"/>
      <c r="BI18" s="104"/>
      <c r="BJ18" s="104"/>
    </row>
    <row r="19" spans="1:62" ht="13.5" customHeight="1" x14ac:dyDescent="0.25">
      <c r="A19" s="632"/>
      <c r="B19" s="295"/>
      <c r="C19" s="283" t="s">
        <v>277</v>
      </c>
      <c r="D19" s="284"/>
      <c r="E19" s="284"/>
      <c r="F19" s="286"/>
      <c r="G19" s="285">
        <f>D19+E19</f>
        <v>0</v>
      </c>
      <c r="I19" s="305" t="s">
        <v>91</v>
      </c>
      <c r="J19" s="305"/>
      <c r="K19" s="336"/>
      <c r="L19" s="305">
        <f>L16+L17-L18</f>
        <v>0</v>
      </c>
      <c r="M19" s="641"/>
      <c r="N19" s="641"/>
      <c r="O19" s="641"/>
      <c r="P19" s="641"/>
      <c r="Q19" s="641"/>
      <c r="R19" s="641"/>
      <c r="S19" s="641"/>
      <c r="T19" s="641"/>
      <c r="U19" s="641"/>
      <c r="V19" s="641"/>
      <c r="W19" s="641"/>
      <c r="X19" s="641"/>
      <c r="Y19" s="641"/>
      <c r="Z19" s="641"/>
      <c r="AA19" s="641"/>
      <c r="AB19" s="641"/>
      <c r="AC19" s="641"/>
      <c r="AD19" s="641"/>
      <c r="AE19" s="641"/>
      <c r="AF19" s="641"/>
      <c r="AG19" s="641"/>
      <c r="AH19" s="641"/>
      <c r="AI19" s="641"/>
      <c r="AJ19" s="641"/>
      <c r="AK19" s="641"/>
      <c r="AL19" s="641"/>
      <c r="AM19" s="641"/>
      <c r="AN19" s="641"/>
      <c r="AO19" s="641"/>
      <c r="AP19" s="641"/>
      <c r="AQ19" s="641"/>
      <c r="AR19" s="641"/>
      <c r="AS19" s="641"/>
      <c r="AT19" s="641"/>
      <c r="AU19" s="641"/>
      <c r="AV19" s="641"/>
      <c r="AW19" s="641"/>
      <c r="AX19" s="641"/>
      <c r="AY19" s="641"/>
      <c r="AZ19" s="641"/>
      <c r="BA19" s="104"/>
      <c r="BB19" s="104"/>
      <c r="BC19" s="104"/>
      <c r="BD19" s="104"/>
      <c r="BE19" s="104"/>
      <c r="BF19" s="104"/>
      <c r="BG19" s="104"/>
      <c r="BH19" s="104"/>
      <c r="BI19" s="104"/>
      <c r="BJ19" s="104"/>
    </row>
    <row r="20" spans="1:62" ht="13.5" customHeight="1" x14ac:dyDescent="0.25">
      <c r="A20" s="632"/>
      <c r="B20" s="296"/>
      <c r="C20" s="287" t="s">
        <v>273</v>
      </c>
      <c r="D20" s="289">
        <f>D15-(D16+D17+D18+D19)</f>
        <v>0</v>
      </c>
      <c r="E20" s="288"/>
      <c r="F20" s="290"/>
      <c r="G20" s="289">
        <f>D20+E20</f>
        <v>0</v>
      </c>
      <c r="I20" s="265" t="s">
        <v>92</v>
      </c>
      <c r="J20" s="265"/>
      <c r="K20" s="336"/>
      <c r="L20" s="302">
        <v>0</v>
      </c>
      <c r="M20" s="591"/>
      <c r="N20" s="591"/>
      <c r="O20" s="591"/>
      <c r="P20" s="591"/>
      <c r="Q20" s="591"/>
      <c r="R20" s="591"/>
      <c r="S20" s="591"/>
      <c r="T20" s="591"/>
      <c r="U20" s="591"/>
      <c r="V20" s="591"/>
      <c r="W20" s="591"/>
      <c r="X20" s="591"/>
      <c r="Y20" s="591"/>
      <c r="Z20" s="591"/>
      <c r="AA20" s="591"/>
      <c r="AB20" s="591"/>
      <c r="AC20" s="591"/>
      <c r="AD20" s="591"/>
      <c r="AE20" s="591"/>
      <c r="AF20" s="591"/>
      <c r="AG20" s="591"/>
      <c r="AH20" s="591"/>
      <c r="AI20" s="591"/>
      <c r="AJ20" s="591"/>
      <c r="AK20" s="591"/>
      <c r="AL20" s="591"/>
      <c r="AM20" s="591"/>
      <c r="AN20" s="591"/>
      <c r="AO20" s="591"/>
      <c r="AP20" s="591"/>
      <c r="AQ20" s="591"/>
      <c r="AR20" s="591"/>
      <c r="AS20" s="591"/>
      <c r="AT20" s="591"/>
      <c r="AU20" s="591"/>
      <c r="AV20" s="591"/>
      <c r="AW20" s="591"/>
      <c r="AX20" s="591"/>
      <c r="AY20" s="591"/>
      <c r="AZ20" s="591"/>
      <c r="BA20" s="104"/>
      <c r="BB20" s="104"/>
      <c r="BC20" s="104"/>
      <c r="BD20" s="104"/>
      <c r="BE20" s="104"/>
      <c r="BF20" s="104"/>
      <c r="BG20" s="104"/>
      <c r="BH20" s="104"/>
      <c r="BI20" s="104"/>
      <c r="BJ20" s="104"/>
    </row>
    <row r="21" spans="1:62" ht="13.5" customHeight="1" x14ac:dyDescent="0.25">
      <c r="A21" s="632"/>
      <c r="B21" s="294" t="s">
        <v>280</v>
      </c>
      <c r="C21" s="294"/>
      <c r="D21" s="297"/>
      <c r="E21" s="298"/>
      <c r="F21" s="299"/>
      <c r="G21" s="300">
        <f>SUM(G22:G23)</f>
        <v>0</v>
      </c>
      <c r="I21" s="305" t="s">
        <v>103</v>
      </c>
      <c r="J21" s="305"/>
      <c r="K21" s="336"/>
      <c r="L21" s="305">
        <f>L19-L20</f>
        <v>0</v>
      </c>
      <c r="M21" s="641"/>
      <c r="N21" s="641"/>
      <c r="O21" s="641"/>
      <c r="P21" s="641"/>
      <c r="Q21" s="641"/>
      <c r="R21" s="641"/>
      <c r="S21" s="641"/>
      <c r="T21" s="641"/>
      <c r="U21" s="641"/>
      <c r="V21" s="641"/>
      <c r="W21" s="641"/>
      <c r="X21" s="641"/>
      <c r="Y21" s="641"/>
      <c r="Z21" s="641"/>
      <c r="AA21" s="641"/>
      <c r="AB21" s="641"/>
      <c r="AC21" s="641"/>
      <c r="AD21" s="641"/>
      <c r="AE21" s="641"/>
      <c r="AF21" s="641"/>
      <c r="AG21" s="641"/>
      <c r="AH21" s="641"/>
      <c r="AI21" s="641"/>
      <c r="AJ21" s="641"/>
      <c r="AK21" s="641"/>
      <c r="AL21" s="641"/>
      <c r="AM21" s="641"/>
      <c r="AN21" s="641"/>
      <c r="AO21" s="641"/>
      <c r="AP21" s="641"/>
      <c r="AQ21" s="641"/>
      <c r="AR21" s="641"/>
      <c r="AS21" s="641"/>
      <c r="AT21" s="641"/>
      <c r="AU21" s="641"/>
      <c r="AV21" s="641"/>
      <c r="AW21" s="641"/>
      <c r="AX21" s="641"/>
      <c r="AY21" s="641"/>
      <c r="AZ21" s="641"/>
      <c r="BA21" s="104"/>
      <c r="BB21" s="104"/>
      <c r="BC21" s="104"/>
      <c r="BD21" s="104"/>
      <c r="BE21" s="104"/>
      <c r="BF21" s="104"/>
      <c r="BG21" s="104"/>
      <c r="BH21" s="104"/>
      <c r="BI21" s="104"/>
      <c r="BJ21" s="104"/>
    </row>
    <row r="22" spans="1:62" ht="13.5" customHeight="1" x14ac:dyDescent="0.25">
      <c r="A22" s="632"/>
      <c r="B22" s="295"/>
      <c r="C22" s="291" t="s">
        <v>279</v>
      </c>
      <c r="D22" s="292"/>
      <c r="E22" s="292"/>
      <c r="F22" s="301"/>
      <c r="G22" s="293">
        <f>D22+E22</f>
        <v>0</v>
      </c>
      <c r="I22" s="307"/>
      <c r="J22" s="307"/>
      <c r="K22" s="308"/>
      <c r="L22" s="305"/>
      <c r="M22" s="591"/>
      <c r="N22" s="591"/>
      <c r="O22" s="591"/>
      <c r="P22" s="591"/>
      <c r="Q22" s="591"/>
      <c r="R22" s="591"/>
      <c r="S22" s="591"/>
      <c r="T22" s="591"/>
      <c r="U22" s="591"/>
      <c r="V22" s="591"/>
      <c r="W22" s="591"/>
      <c r="X22" s="591"/>
      <c r="Y22" s="591"/>
      <c r="Z22" s="591"/>
      <c r="AA22" s="591"/>
      <c r="AB22" s="591"/>
      <c r="AC22" s="591"/>
      <c r="AD22" s="591"/>
      <c r="AE22" s="591"/>
      <c r="AF22" s="591"/>
      <c r="AG22" s="591"/>
      <c r="AH22" s="591"/>
      <c r="AI22" s="591"/>
      <c r="AJ22" s="591"/>
      <c r="AK22" s="591"/>
      <c r="AL22" s="591"/>
      <c r="AM22" s="591"/>
      <c r="AN22" s="591"/>
      <c r="AO22" s="591"/>
      <c r="AP22" s="591"/>
      <c r="AQ22" s="591"/>
      <c r="AR22" s="591"/>
      <c r="AS22" s="591"/>
      <c r="AT22" s="591"/>
      <c r="AU22" s="591"/>
      <c r="AV22" s="591"/>
      <c r="AW22" s="591"/>
      <c r="AX22" s="591"/>
      <c r="AY22" s="591"/>
      <c r="AZ22" s="591"/>
      <c r="BA22" s="104"/>
      <c r="BB22" s="104"/>
      <c r="BC22" s="104"/>
      <c r="BD22" s="104"/>
      <c r="BE22" s="104"/>
      <c r="BF22" s="104"/>
      <c r="BG22" s="104"/>
      <c r="BH22" s="104"/>
      <c r="BI22" s="104"/>
      <c r="BJ22" s="104"/>
    </row>
    <row r="23" spans="1:62" ht="13.5" customHeight="1" x14ac:dyDescent="0.25">
      <c r="A23" s="632"/>
      <c r="B23" s="296"/>
      <c r="C23" s="287" t="s">
        <v>64</v>
      </c>
      <c r="D23" s="289">
        <f>D21-D22</f>
        <v>0</v>
      </c>
      <c r="E23" s="288"/>
      <c r="F23" s="290"/>
      <c r="G23" s="289">
        <f>D23+E23</f>
        <v>0</v>
      </c>
      <c r="I23" s="265" t="s">
        <v>310</v>
      </c>
      <c r="J23" s="265"/>
      <c r="K23" s="337"/>
      <c r="L23" s="302"/>
      <c r="M23" s="641"/>
      <c r="N23" s="641"/>
      <c r="O23" s="641"/>
      <c r="P23" s="641"/>
      <c r="Q23" s="641"/>
      <c r="R23" s="641"/>
      <c r="S23" s="641"/>
      <c r="T23" s="641"/>
      <c r="U23" s="641"/>
      <c r="V23" s="641"/>
      <c r="W23" s="641"/>
      <c r="X23" s="641"/>
      <c r="Y23" s="641"/>
      <c r="Z23" s="641"/>
      <c r="AA23" s="641"/>
      <c r="AB23" s="641"/>
      <c r="AC23" s="641"/>
      <c r="AD23" s="641"/>
      <c r="AE23" s="641"/>
      <c r="AF23" s="641"/>
      <c r="AG23" s="641"/>
      <c r="AH23" s="641"/>
      <c r="AI23" s="641"/>
      <c r="AJ23" s="641"/>
      <c r="AK23" s="641"/>
      <c r="AL23" s="641"/>
      <c r="AM23" s="641"/>
      <c r="AN23" s="641"/>
      <c r="AO23" s="641"/>
      <c r="AP23" s="641"/>
      <c r="AQ23" s="641"/>
      <c r="AR23" s="641"/>
      <c r="AS23" s="641"/>
      <c r="AT23" s="641"/>
      <c r="AU23" s="641"/>
      <c r="AV23" s="641"/>
      <c r="AW23" s="641"/>
      <c r="AX23" s="641"/>
      <c r="AY23" s="641"/>
      <c r="AZ23" s="641"/>
      <c r="BA23" s="104"/>
      <c r="BB23" s="104"/>
      <c r="BC23" s="104"/>
      <c r="BD23" s="104"/>
      <c r="BE23" s="104"/>
      <c r="BF23" s="104"/>
      <c r="BG23" s="104"/>
      <c r="BH23" s="104"/>
      <c r="BI23" s="104"/>
      <c r="BJ23" s="104"/>
    </row>
    <row r="24" spans="1:62" ht="13.5" customHeight="1" x14ac:dyDescent="0.25">
      <c r="A24" s="655"/>
      <c r="B24" s="311" t="s">
        <v>284</v>
      </c>
      <c r="C24" s="294"/>
      <c r="D24" s="297"/>
      <c r="E24" s="298"/>
      <c r="F24" s="299"/>
      <c r="G24" s="300">
        <f>G6+G15+G21</f>
        <v>0</v>
      </c>
      <c r="I24" s="316" t="s">
        <v>304</v>
      </c>
      <c r="J24" s="316"/>
      <c r="K24" s="327">
        <f>K8+K11+K21+K23</f>
        <v>0</v>
      </c>
      <c r="L24" s="316">
        <f>L8+L11+L21+L23</f>
        <v>0</v>
      </c>
      <c r="M24" s="591"/>
      <c r="N24" s="591"/>
      <c r="O24" s="591"/>
      <c r="P24" s="591"/>
      <c r="Q24" s="591"/>
      <c r="R24" s="591"/>
      <c r="S24" s="591"/>
      <c r="T24" s="591"/>
      <c r="U24" s="591"/>
      <c r="V24" s="591"/>
      <c r="W24" s="591"/>
      <c r="X24" s="591"/>
      <c r="Y24" s="591"/>
      <c r="Z24" s="591"/>
      <c r="AA24" s="591"/>
      <c r="AB24" s="591"/>
      <c r="AC24" s="591"/>
      <c r="AD24" s="591"/>
      <c r="AE24" s="591"/>
      <c r="AF24" s="591"/>
      <c r="AG24" s="591"/>
      <c r="AH24" s="591"/>
      <c r="AI24" s="591"/>
      <c r="AJ24" s="591"/>
      <c r="AK24" s="591"/>
      <c r="AL24" s="591"/>
      <c r="AM24" s="591"/>
      <c r="AN24" s="591"/>
      <c r="AO24" s="591"/>
      <c r="AP24" s="591"/>
      <c r="AQ24" s="591"/>
      <c r="AR24" s="591"/>
      <c r="AS24" s="591"/>
      <c r="AT24" s="591"/>
      <c r="AU24" s="591"/>
      <c r="AV24" s="591"/>
      <c r="AW24" s="591"/>
      <c r="AX24" s="591"/>
      <c r="AY24" s="591"/>
      <c r="AZ24" s="591"/>
      <c r="BA24" s="104"/>
      <c r="BB24" s="104"/>
      <c r="BC24" s="104"/>
      <c r="BD24" s="104"/>
      <c r="BE24" s="104"/>
      <c r="BF24" s="104"/>
      <c r="BG24" s="104"/>
      <c r="BH24" s="104"/>
      <c r="BI24" s="104"/>
      <c r="BJ24" s="104"/>
    </row>
    <row r="25" spans="1:62" ht="13.5" customHeight="1" x14ac:dyDescent="0.25">
      <c r="A25" s="306"/>
      <c r="B25" s="307"/>
      <c r="C25" s="307"/>
      <c r="D25" s="308"/>
      <c r="E25" s="308"/>
      <c r="F25" s="309"/>
      <c r="G25" s="310"/>
      <c r="I25" s="307"/>
      <c r="J25" s="307"/>
      <c r="K25" s="308"/>
      <c r="L25" s="305"/>
      <c r="M25" s="641"/>
      <c r="N25" s="641"/>
      <c r="O25" s="641"/>
      <c r="P25" s="641"/>
      <c r="Q25" s="641"/>
      <c r="R25" s="641"/>
      <c r="S25" s="641"/>
      <c r="T25" s="641"/>
      <c r="U25" s="641"/>
      <c r="V25" s="641"/>
      <c r="W25" s="641"/>
      <c r="X25" s="641"/>
      <c r="Y25" s="641"/>
      <c r="Z25" s="641"/>
      <c r="AA25" s="641"/>
      <c r="AB25" s="641"/>
      <c r="AC25" s="641"/>
      <c r="AD25" s="641"/>
      <c r="AE25" s="641"/>
      <c r="AF25" s="641"/>
      <c r="AG25" s="641"/>
      <c r="AH25" s="641"/>
      <c r="AI25" s="641"/>
      <c r="AJ25" s="641"/>
      <c r="AK25" s="641"/>
      <c r="AL25" s="641"/>
      <c r="AM25" s="641"/>
      <c r="AN25" s="641"/>
      <c r="AO25" s="641"/>
      <c r="AP25" s="641"/>
      <c r="AQ25" s="641"/>
      <c r="AR25" s="641"/>
      <c r="AS25" s="641"/>
      <c r="AT25" s="641"/>
      <c r="AU25" s="641"/>
      <c r="AV25" s="641"/>
      <c r="AW25" s="641"/>
      <c r="AX25" s="641"/>
      <c r="AY25" s="641"/>
      <c r="AZ25" s="641"/>
      <c r="BA25" s="104"/>
      <c r="BB25" s="104"/>
      <c r="BC25" s="104"/>
      <c r="BD25" s="104"/>
      <c r="BE25" s="104"/>
      <c r="BF25" s="104"/>
      <c r="BG25" s="104"/>
      <c r="BH25" s="104"/>
      <c r="BI25" s="104"/>
      <c r="BJ25" s="104"/>
    </row>
    <row r="26" spans="1:62" ht="13.5" customHeight="1" x14ac:dyDescent="0.25">
      <c r="A26" s="652" t="s">
        <v>294</v>
      </c>
      <c r="B26" s="294" t="s">
        <v>289</v>
      </c>
      <c r="C26" s="294"/>
      <c r="D26" s="297"/>
      <c r="E26" s="298"/>
      <c r="F26" s="299"/>
      <c r="G26" s="300">
        <f>SUM(G27:G31)</f>
        <v>0</v>
      </c>
      <c r="I26" s="265" t="s">
        <v>308</v>
      </c>
      <c r="J26" s="305"/>
      <c r="K26" s="337">
        <f>IF(G39&lt;0,G39-G39-G39,0)</f>
        <v>0</v>
      </c>
      <c r="L26" s="305">
        <f>K26</f>
        <v>0</v>
      </c>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1"/>
      <c r="AJ26" s="591"/>
      <c r="AK26" s="591"/>
      <c r="AL26" s="591"/>
      <c r="AM26" s="591"/>
      <c r="AN26" s="591"/>
      <c r="AO26" s="591"/>
      <c r="AP26" s="591"/>
      <c r="AQ26" s="591"/>
      <c r="AR26" s="591"/>
      <c r="AS26" s="591"/>
      <c r="AT26" s="591"/>
      <c r="AU26" s="591"/>
      <c r="AV26" s="591"/>
      <c r="AW26" s="591"/>
      <c r="AX26" s="591"/>
      <c r="AY26" s="591"/>
      <c r="AZ26" s="591"/>
      <c r="BA26" s="104"/>
      <c r="BB26" s="104"/>
      <c r="BC26" s="104"/>
      <c r="BD26" s="104"/>
      <c r="BE26" s="104"/>
      <c r="BF26" s="104"/>
      <c r="BG26" s="104"/>
      <c r="BH26" s="104"/>
      <c r="BI26" s="104"/>
      <c r="BJ26" s="104"/>
    </row>
    <row r="27" spans="1:62" ht="13.5" customHeight="1" x14ac:dyDescent="0.25">
      <c r="A27" s="653"/>
      <c r="B27" s="295"/>
      <c r="C27" s="291" t="s">
        <v>116</v>
      </c>
      <c r="D27" s="292"/>
      <c r="E27" s="292"/>
      <c r="F27" s="301"/>
      <c r="G27" s="293">
        <f>D27+E27</f>
        <v>0</v>
      </c>
      <c r="I27" s="265" t="s">
        <v>106</v>
      </c>
      <c r="J27" s="305"/>
      <c r="K27" s="337">
        <f>G29+G33+G34</f>
        <v>0</v>
      </c>
      <c r="L27" s="305">
        <f>K27</f>
        <v>0</v>
      </c>
      <c r="M27" s="641"/>
      <c r="N27" s="641"/>
      <c r="O27" s="641"/>
      <c r="P27" s="641"/>
      <c r="Q27" s="641"/>
      <c r="R27" s="641"/>
      <c r="S27" s="641"/>
      <c r="T27" s="641"/>
      <c r="U27" s="641"/>
      <c r="V27" s="641"/>
      <c r="W27" s="641"/>
      <c r="X27" s="641"/>
      <c r="Y27" s="641"/>
      <c r="Z27" s="641"/>
      <c r="AA27" s="641"/>
      <c r="AB27" s="641"/>
      <c r="AC27" s="641"/>
      <c r="AD27" s="641"/>
      <c r="AE27" s="641"/>
      <c r="AF27" s="641"/>
      <c r="AG27" s="641"/>
      <c r="AH27" s="641"/>
      <c r="AI27" s="641"/>
      <c r="AJ27" s="641"/>
      <c r="AK27" s="641"/>
      <c r="AL27" s="641"/>
      <c r="AM27" s="641"/>
      <c r="AN27" s="641"/>
      <c r="AO27" s="641"/>
      <c r="AP27" s="641"/>
      <c r="AQ27" s="641"/>
      <c r="AR27" s="641"/>
      <c r="AS27" s="641"/>
      <c r="AT27" s="641"/>
      <c r="AU27" s="641"/>
      <c r="AV27" s="641"/>
      <c r="AW27" s="641"/>
      <c r="AX27" s="641"/>
      <c r="AY27" s="641"/>
      <c r="AZ27" s="641"/>
      <c r="BA27" s="104"/>
      <c r="BB27" s="104"/>
      <c r="BC27" s="104"/>
      <c r="BD27" s="104"/>
      <c r="BE27" s="104"/>
      <c r="BF27" s="104"/>
      <c r="BG27" s="104"/>
      <c r="BH27" s="104"/>
      <c r="BI27" s="104"/>
      <c r="BJ27" s="104"/>
    </row>
    <row r="28" spans="1:62" ht="13.5" customHeight="1" x14ac:dyDescent="0.25">
      <c r="A28" s="653"/>
      <c r="B28" s="295"/>
      <c r="C28" s="283" t="s">
        <v>115</v>
      </c>
      <c r="D28" s="284"/>
      <c r="E28" s="284"/>
      <c r="F28" s="286"/>
      <c r="G28" s="285">
        <f>D28+E28</f>
        <v>0</v>
      </c>
      <c r="I28" s="265" t="s">
        <v>107</v>
      </c>
      <c r="J28" s="305"/>
      <c r="K28" s="337">
        <f>(G8+G9+G10)-(G27+G28)</f>
        <v>0</v>
      </c>
      <c r="L28" s="305">
        <f>K28</f>
        <v>0</v>
      </c>
      <c r="M28" s="591"/>
      <c r="N28" s="591"/>
      <c r="O28" s="591"/>
      <c r="P28" s="591"/>
      <c r="Q28" s="591"/>
      <c r="R28" s="591"/>
      <c r="S28" s="591"/>
      <c r="T28" s="591"/>
      <c r="U28" s="591"/>
      <c r="V28" s="591"/>
      <c r="W28" s="591"/>
      <c r="X28" s="591"/>
      <c r="Y28" s="591"/>
      <c r="Z28" s="591"/>
      <c r="AA28" s="591"/>
      <c r="AB28" s="591"/>
      <c r="AC28" s="591"/>
      <c r="AD28" s="591"/>
      <c r="AE28" s="591"/>
      <c r="AF28" s="591"/>
      <c r="AG28" s="591"/>
      <c r="AH28" s="591"/>
      <c r="AI28" s="591"/>
      <c r="AJ28" s="591"/>
      <c r="AK28" s="591"/>
      <c r="AL28" s="591"/>
      <c r="AM28" s="591"/>
      <c r="AN28" s="591"/>
      <c r="AO28" s="591"/>
      <c r="AP28" s="591"/>
      <c r="AQ28" s="591"/>
      <c r="AR28" s="591"/>
      <c r="AS28" s="591"/>
      <c r="AT28" s="591"/>
      <c r="AU28" s="591"/>
      <c r="AV28" s="591"/>
      <c r="AW28" s="591"/>
      <c r="AX28" s="591"/>
      <c r="AY28" s="591"/>
      <c r="AZ28" s="591"/>
      <c r="BA28" s="104"/>
      <c r="BB28" s="104"/>
      <c r="BC28" s="104"/>
      <c r="BD28" s="104"/>
      <c r="BE28" s="104"/>
      <c r="BF28" s="104"/>
      <c r="BG28" s="104"/>
      <c r="BH28" s="104"/>
      <c r="BI28" s="104"/>
      <c r="BJ28" s="104"/>
    </row>
    <row r="29" spans="1:62" ht="13.5" customHeight="1" x14ac:dyDescent="0.25">
      <c r="A29" s="653"/>
      <c r="B29" s="295"/>
      <c r="C29" s="283" t="s">
        <v>286</v>
      </c>
      <c r="D29" s="284"/>
      <c r="E29" s="284"/>
      <c r="F29" s="286"/>
      <c r="G29" s="285">
        <f>D29+E29</f>
        <v>0</v>
      </c>
      <c r="I29" s="265" t="s">
        <v>306</v>
      </c>
      <c r="J29" s="305"/>
      <c r="K29" s="337">
        <f>K27-K28</f>
        <v>0</v>
      </c>
      <c r="L29" s="305">
        <f>K29</f>
        <v>0</v>
      </c>
      <c r="M29" s="641"/>
      <c r="N29" s="641"/>
      <c r="O29" s="641"/>
      <c r="P29" s="641"/>
      <c r="Q29" s="641"/>
      <c r="R29" s="641"/>
      <c r="S29" s="641"/>
      <c r="T29" s="641"/>
      <c r="U29" s="641"/>
      <c r="V29" s="641"/>
      <c r="W29" s="641"/>
      <c r="X29" s="641"/>
      <c r="Y29" s="641"/>
      <c r="Z29" s="641"/>
      <c r="AA29" s="641"/>
      <c r="AB29" s="641"/>
      <c r="AC29" s="641"/>
      <c r="AD29" s="641"/>
      <c r="AE29" s="641"/>
      <c r="AF29" s="641"/>
      <c r="AG29" s="641"/>
      <c r="AH29" s="641"/>
      <c r="AI29" s="641"/>
      <c r="AJ29" s="641"/>
      <c r="AK29" s="641"/>
      <c r="AL29" s="641"/>
      <c r="AM29" s="641"/>
      <c r="AN29" s="641"/>
      <c r="AO29" s="641"/>
      <c r="AP29" s="641"/>
      <c r="AQ29" s="641"/>
      <c r="AR29" s="641"/>
      <c r="AS29" s="641"/>
      <c r="AT29" s="641"/>
      <c r="AU29" s="641"/>
      <c r="AV29" s="641"/>
      <c r="AW29" s="641"/>
      <c r="AX29" s="641"/>
      <c r="AY29" s="641"/>
      <c r="AZ29" s="641"/>
      <c r="BA29" s="104"/>
      <c r="BB29" s="104"/>
      <c r="BC29" s="104"/>
      <c r="BD29" s="104"/>
      <c r="BE29" s="104"/>
      <c r="BF29" s="104"/>
      <c r="BG29" s="104"/>
      <c r="BH29" s="104"/>
      <c r="BI29" s="104"/>
      <c r="BJ29" s="104"/>
    </row>
    <row r="30" spans="1:62" ht="13.5" customHeight="1" x14ac:dyDescent="0.25">
      <c r="A30" s="653"/>
      <c r="B30" s="295"/>
      <c r="C30" s="283" t="s">
        <v>287</v>
      </c>
      <c r="D30" s="284"/>
      <c r="E30" s="284"/>
      <c r="F30" s="286"/>
      <c r="G30" s="285">
        <f>D30+E30</f>
        <v>0</v>
      </c>
      <c r="M30" s="591"/>
      <c r="N30" s="591"/>
      <c r="O30" s="591"/>
      <c r="P30" s="591"/>
      <c r="Q30" s="591"/>
      <c r="R30" s="591"/>
      <c r="S30" s="591"/>
      <c r="T30" s="591"/>
      <c r="U30" s="591"/>
      <c r="V30" s="591"/>
      <c r="W30" s="591"/>
      <c r="X30" s="591"/>
      <c r="Y30" s="591"/>
      <c r="Z30" s="591"/>
      <c r="AA30" s="591"/>
      <c r="AB30" s="591"/>
      <c r="AC30" s="591"/>
      <c r="AD30" s="591"/>
      <c r="AE30" s="591"/>
      <c r="AF30" s="591"/>
      <c r="AG30" s="591"/>
      <c r="AH30" s="591"/>
      <c r="AI30" s="591"/>
      <c r="AJ30" s="591"/>
      <c r="AK30" s="591"/>
      <c r="AL30" s="591"/>
      <c r="AM30" s="591"/>
      <c r="AN30" s="591"/>
      <c r="AO30" s="591"/>
      <c r="AP30" s="591"/>
      <c r="AQ30" s="591"/>
      <c r="AR30" s="591"/>
      <c r="AS30" s="591"/>
      <c r="AT30" s="591"/>
      <c r="AU30" s="591"/>
      <c r="AV30" s="591"/>
      <c r="AW30" s="591"/>
      <c r="AX30" s="591"/>
      <c r="AY30" s="591"/>
      <c r="AZ30" s="591"/>
      <c r="BA30" s="104"/>
      <c r="BB30" s="104"/>
      <c r="BC30" s="104"/>
      <c r="BD30" s="104"/>
      <c r="BE30" s="104"/>
      <c r="BF30" s="104"/>
      <c r="BG30" s="104"/>
      <c r="BH30" s="104"/>
      <c r="BI30" s="104"/>
      <c r="BJ30" s="104"/>
    </row>
    <row r="31" spans="1:62" ht="13.5" customHeight="1" x14ac:dyDescent="0.25">
      <c r="A31" s="653"/>
      <c r="B31" s="296"/>
      <c r="C31" s="287" t="s">
        <v>288</v>
      </c>
      <c r="D31" s="289">
        <f>D26-(D27+D28+D29+D30)</f>
        <v>0</v>
      </c>
      <c r="E31" s="288"/>
      <c r="F31" s="290"/>
      <c r="G31" s="289">
        <f>D31+E31</f>
        <v>0</v>
      </c>
      <c r="M31" s="641"/>
      <c r="N31" s="641"/>
      <c r="O31" s="641"/>
      <c r="P31" s="641"/>
      <c r="Q31" s="641"/>
      <c r="R31" s="641"/>
      <c r="S31" s="641"/>
      <c r="T31" s="641"/>
      <c r="U31" s="641"/>
      <c r="V31" s="641"/>
      <c r="W31" s="641"/>
      <c r="X31" s="641"/>
      <c r="Y31" s="641"/>
      <c r="Z31" s="641"/>
      <c r="AA31" s="641"/>
      <c r="AB31" s="641"/>
      <c r="AC31" s="641"/>
      <c r="AD31" s="641"/>
      <c r="AE31" s="641"/>
      <c r="AF31" s="641"/>
      <c r="AG31" s="641"/>
      <c r="AH31" s="641"/>
      <c r="AI31" s="641"/>
      <c r="AJ31" s="641"/>
      <c r="AK31" s="641"/>
      <c r="AL31" s="641"/>
      <c r="AM31" s="641"/>
      <c r="AN31" s="641"/>
      <c r="AO31" s="641"/>
      <c r="AP31" s="641"/>
      <c r="AQ31" s="641"/>
      <c r="AR31" s="641"/>
      <c r="AS31" s="641"/>
      <c r="AT31" s="641"/>
      <c r="AU31" s="641"/>
      <c r="AV31" s="641"/>
      <c r="AW31" s="641"/>
      <c r="AX31" s="641"/>
      <c r="AY31" s="641"/>
      <c r="AZ31" s="641"/>
      <c r="BA31" s="104"/>
      <c r="BB31" s="104"/>
      <c r="BC31" s="104"/>
      <c r="BD31" s="104"/>
      <c r="BE31" s="104"/>
      <c r="BF31" s="104"/>
      <c r="BG31" s="104"/>
      <c r="BH31" s="104"/>
      <c r="BI31" s="104"/>
      <c r="BJ31" s="104"/>
    </row>
    <row r="32" spans="1:62" ht="13.5" customHeight="1" x14ac:dyDescent="0.25">
      <c r="A32" s="653"/>
      <c r="B32" s="294" t="s">
        <v>290</v>
      </c>
      <c r="C32" s="294"/>
      <c r="D32" s="297"/>
      <c r="E32" s="298"/>
      <c r="F32" s="299"/>
      <c r="G32" s="300">
        <f>SUM(G33:G35)</f>
        <v>0</v>
      </c>
      <c r="M32" s="591"/>
      <c r="N32" s="591"/>
      <c r="O32" s="591"/>
      <c r="P32" s="591"/>
      <c r="Q32" s="591"/>
      <c r="R32" s="591"/>
      <c r="S32" s="591"/>
      <c r="T32" s="591"/>
      <c r="U32" s="591"/>
      <c r="V32" s="591"/>
      <c r="W32" s="591"/>
      <c r="X32" s="591"/>
      <c r="Y32" s="591"/>
      <c r="Z32" s="591"/>
      <c r="AA32" s="591"/>
      <c r="AB32" s="591"/>
      <c r="AC32" s="591"/>
      <c r="AD32" s="591"/>
      <c r="AE32" s="591"/>
      <c r="AF32" s="591"/>
      <c r="AG32" s="591"/>
      <c r="AH32" s="591"/>
      <c r="AI32" s="591"/>
      <c r="AJ32" s="591"/>
      <c r="AK32" s="591"/>
      <c r="AL32" s="591"/>
      <c r="AM32" s="591"/>
      <c r="AN32" s="591"/>
      <c r="AO32" s="591"/>
      <c r="AP32" s="591"/>
      <c r="AQ32" s="591"/>
      <c r="AR32" s="591"/>
      <c r="AS32" s="591"/>
      <c r="AT32" s="591"/>
      <c r="AU32" s="591"/>
      <c r="AV32" s="591"/>
      <c r="AW32" s="591"/>
      <c r="AX32" s="591"/>
      <c r="AY32" s="591"/>
      <c r="AZ32" s="591"/>
      <c r="BA32" s="104"/>
      <c r="BB32" s="104"/>
      <c r="BC32" s="104"/>
      <c r="BD32" s="104"/>
      <c r="BE32" s="104"/>
      <c r="BF32" s="104"/>
      <c r="BG32" s="104"/>
      <c r="BH32" s="104"/>
      <c r="BI32" s="104"/>
      <c r="BJ32" s="104"/>
    </row>
    <row r="33" spans="1:62" ht="13.5" customHeight="1" x14ac:dyDescent="0.25">
      <c r="A33" s="653"/>
      <c r="B33" s="295"/>
      <c r="C33" s="291" t="s">
        <v>109</v>
      </c>
      <c r="D33" s="292"/>
      <c r="E33" s="292"/>
      <c r="F33" s="301"/>
      <c r="G33" s="293">
        <f>D33+E33</f>
        <v>0</v>
      </c>
      <c r="M33" s="641"/>
      <c r="N33" s="641"/>
      <c r="O33" s="641"/>
      <c r="P33" s="641"/>
      <c r="Q33" s="641"/>
      <c r="R33" s="641"/>
      <c r="S33" s="641"/>
      <c r="T33" s="641"/>
      <c r="U33" s="641"/>
      <c r="V33" s="641"/>
      <c r="W33" s="641"/>
      <c r="X33" s="641"/>
      <c r="Y33" s="641"/>
      <c r="Z33" s="641"/>
      <c r="AA33" s="641"/>
      <c r="AB33" s="641"/>
      <c r="AC33" s="641"/>
      <c r="AD33" s="641"/>
      <c r="AE33" s="641"/>
      <c r="AF33" s="641"/>
      <c r="AG33" s="641"/>
      <c r="AH33" s="641"/>
      <c r="AI33" s="641"/>
      <c r="AJ33" s="641"/>
      <c r="AK33" s="641"/>
      <c r="AL33" s="641"/>
      <c r="AM33" s="641"/>
      <c r="AN33" s="641"/>
      <c r="AO33" s="641"/>
      <c r="AP33" s="641"/>
      <c r="AQ33" s="641"/>
      <c r="AR33" s="641"/>
      <c r="AS33" s="641"/>
      <c r="AT33" s="641"/>
      <c r="AU33" s="641"/>
      <c r="AV33" s="641"/>
      <c r="AW33" s="641"/>
      <c r="AX33" s="641"/>
      <c r="AY33" s="641"/>
      <c r="AZ33" s="641"/>
      <c r="BA33" s="104"/>
      <c r="BB33" s="104"/>
      <c r="BC33" s="104"/>
      <c r="BD33" s="104"/>
      <c r="BE33" s="104"/>
      <c r="BF33" s="104"/>
      <c r="BG33" s="104"/>
      <c r="BH33" s="104"/>
      <c r="BI33" s="104"/>
      <c r="BJ33" s="104"/>
    </row>
    <row r="34" spans="1:62" ht="13.5" customHeight="1" x14ac:dyDescent="0.25">
      <c r="A34" s="653"/>
      <c r="B34" s="295"/>
      <c r="C34" s="283" t="s">
        <v>307</v>
      </c>
      <c r="D34" s="284"/>
      <c r="E34" s="284"/>
      <c r="F34" s="286"/>
      <c r="G34" s="285">
        <f>D34+E34</f>
        <v>0</v>
      </c>
      <c r="I34" s="325"/>
      <c r="J34" s="325"/>
      <c r="K34" s="325"/>
      <c r="L34" s="325"/>
      <c r="M34" s="591"/>
      <c r="N34" s="591"/>
      <c r="O34" s="591"/>
      <c r="P34" s="591"/>
      <c r="Q34" s="591"/>
      <c r="R34" s="591"/>
      <c r="S34" s="591"/>
      <c r="T34" s="591"/>
      <c r="U34" s="591"/>
      <c r="V34" s="591"/>
      <c r="W34" s="591"/>
      <c r="X34" s="591"/>
      <c r="Y34" s="591"/>
      <c r="Z34" s="591"/>
      <c r="AA34" s="591"/>
      <c r="AB34" s="591"/>
      <c r="AC34" s="591"/>
      <c r="AD34" s="591"/>
      <c r="AE34" s="591"/>
      <c r="AF34" s="591"/>
      <c r="AG34" s="591"/>
      <c r="AH34" s="591"/>
      <c r="AI34" s="591"/>
      <c r="AJ34" s="591"/>
      <c r="AK34" s="591"/>
      <c r="AL34" s="591"/>
      <c r="AM34" s="591"/>
      <c r="AN34" s="591"/>
      <c r="AO34" s="591"/>
      <c r="AP34" s="591"/>
      <c r="AQ34" s="591"/>
      <c r="AR34" s="591"/>
      <c r="AS34" s="591"/>
      <c r="AT34" s="591"/>
      <c r="AU34" s="591"/>
      <c r="AV34" s="591"/>
      <c r="AW34" s="591"/>
      <c r="AX34" s="591"/>
      <c r="AY34" s="591"/>
      <c r="AZ34" s="591"/>
      <c r="BA34" s="104"/>
      <c r="BB34" s="104"/>
      <c r="BC34" s="104"/>
      <c r="BD34" s="104"/>
      <c r="BE34" s="104"/>
      <c r="BF34" s="104"/>
      <c r="BG34" s="104"/>
      <c r="BH34" s="104"/>
      <c r="BI34" s="104"/>
      <c r="BJ34" s="104"/>
    </row>
    <row r="35" spans="1:62" ht="13.5" customHeight="1" x14ac:dyDescent="0.25">
      <c r="A35" s="653"/>
      <c r="B35" s="296"/>
      <c r="C35" s="287" t="s">
        <v>64</v>
      </c>
      <c r="D35" s="289">
        <f>D32-(D33+D34)</f>
        <v>0</v>
      </c>
      <c r="E35" s="288"/>
      <c r="F35" s="290"/>
      <c r="G35" s="289">
        <f>D35+E35</f>
        <v>0</v>
      </c>
      <c r="I35" s="328"/>
      <c r="J35" s="329"/>
      <c r="K35" s="638" t="s">
        <v>311</v>
      </c>
      <c r="L35" s="642" t="s">
        <v>312</v>
      </c>
      <c r="M35" s="641"/>
      <c r="N35" s="641"/>
      <c r="O35" s="641"/>
      <c r="P35" s="641"/>
      <c r="Q35" s="641"/>
      <c r="R35" s="641"/>
      <c r="S35" s="641"/>
      <c r="T35" s="641"/>
      <c r="U35" s="641"/>
      <c r="V35" s="641"/>
      <c r="W35" s="641"/>
      <c r="X35" s="641"/>
      <c r="Y35" s="641"/>
      <c r="Z35" s="641"/>
      <c r="AA35" s="641"/>
      <c r="AB35" s="641"/>
      <c r="AC35" s="641"/>
      <c r="AD35" s="641"/>
      <c r="AE35" s="641"/>
      <c r="AF35" s="641"/>
      <c r="AG35" s="641"/>
      <c r="AH35" s="641"/>
      <c r="AI35" s="641"/>
      <c r="AJ35" s="641"/>
      <c r="AK35" s="641"/>
      <c r="AL35" s="641"/>
      <c r="AM35" s="641"/>
      <c r="AN35" s="641"/>
      <c r="AO35" s="641"/>
      <c r="AP35" s="641"/>
      <c r="AQ35" s="641"/>
      <c r="AR35" s="641"/>
      <c r="AS35" s="641"/>
      <c r="AT35" s="641"/>
      <c r="AU35" s="641"/>
      <c r="AV35" s="641"/>
      <c r="AW35" s="641"/>
      <c r="AX35" s="641"/>
      <c r="AY35" s="641"/>
      <c r="AZ35" s="641"/>
    </row>
    <row r="36" spans="1:62" ht="13.5" customHeight="1" x14ac:dyDescent="0.25">
      <c r="A36" s="636"/>
      <c r="B36" s="312" t="s">
        <v>297</v>
      </c>
      <c r="C36" s="294"/>
      <c r="D36" s="297"/>
      <c r="E36" s="298"/>
      <c r="F36" s="299"/>
      <c r="G36" s="300">
        <f>G26+G32</f>
        <v>0</v>
      </c>
      <c r="I36" s="330"/>
      <c r="J36" s="331"/>
      <c r="K36" s="638"/>
      <c r="L36" s="638"/>
      <c r="M36" s="591"/>
      <c r="N36" s="591"/>
      <c r="O36" s="591"/>
      <c r="P36" s="591"/>
      <c r="Q36" s="591"/>
      <c r="R36" s="591"/>
      <c r="S36" s="591"/>
      <c r="T36" s="591"/>
      <c r="U36" s="591"/>
      <c r="V36" s="591"/>
      <c r="W36" s="591"/>
      <c r="X36" s="591"/>
      <c r="Y36" s="591"/>
      <c r="Z36" s="591"/>
      <c r="AA36" s="591"/>
      <c r="AB36" s="591"/>
      <c r="AC36" s="591"/>
      <c r="AD36" s="591"/>
      <c r="AE36" s="591"/>
      <c r="AF36" s="591"/>
      <c r="AG36" s="591"/>
      <c r="AH36" s="591"/>
      <c r="AI36" s="591"/>
      <c r="AJ36" s="591"/>
      <c r="AK36" s="591"/>
      <c r="AL36" s="591"/>
      <c r="AM36" s="591"/>
      <c r="AN36" s="591"/>
      <c r="AO36" s="591"/>
      <c r="AP36" s="591"/>
      <c r="AQ36" s="591"/>
      <c r="AR36" s="591"/>
      <c r="AS36" s="591"/>
      <c r="AT36" s="591"/>
      <c r="AU36" s="591"/>
      <c r="AV36" s="591"/>
      <c r="AW36" s="591"/>
      <c r="AX36" s="591"/>
      <c r="AY36" s="591"/>
      <c r="AZ36" s="591"/>
    </row>
    <row r="37" spans="1:62" ht="13.5" customHeight="1" x14ac:dyDescent="0.25">
      <c r="A37" s="631" t="s">
        <v>298</v>
      </c>
      <c r="B37" s="294"/>
      <c r="C37" s="291" t="s">
        <v>56</v>
      </c>
      <c r="D37" s="292"/>
      <c r="E37" s="292"/>
      <c r="F37" s="301"/>
      <c r="G37" s="293">
        <f>D37+E37</f>
        <v>0</v>
      </c>
      <c r="I37" s="634" t="s">
        <v>305</v>
      </c>
      <c r="J37" s="634"/>
      <c r="K37" s="639">
        <f>IF(K26=0,0,K26/K21)</f>
        <v>0</v>
      </c>
      <c r="L37" s="639">
        <f>IF(K26=0,0,L26/L21)</f>
        <v>0</v>
      </c>
      <c r="M37" s="641"/>
      <c r="N37" s="641"/>
      <c r="O37" s="641"/>
      <c r="P37" s="641"/>
      <c r="Q37" s="641"/>
      <c r="R37" s="641"/>
      <c r="S37" s="641"/>
      <c r="T37" s="641"/>
      <c r="U37" s="641"/>
      <c r="V37" s="641"/>
      <c r="W37" s="641"/>
      <c r="X37" s="641"/>
      <c r="Y37" s="641"/>
      <c r="Z37" s="641"/>
      <c r="AA37" s="641"/>
      <c r="AB37" s="641"/>
      <c r="AC37" s="641"/>
      <c r="AD37" s="641"/>
      <c r="AE37" s="641"/>
      <c r="AF37" s="641"/>
      <c r="AG37" s="641"/>
      <c r="AH37" s="641"/>
      <c r="AI37" s="641"/>
      <c r="AJ37" s="641"/>
      <c r="AK37" s="641"/>
      <c r="AL37" s="641"/>
      <c r="AM37" s="641"/>
      <c r="AN37" s="641"/>
      <c r="AO37" s="641"/>
      <c r="AP37" s="641"/>
      <c r="AQ37" s="641"/>
      <c r="AR37" s="641"/>
      <c r="AS37" s="641"/>
      <c r="AT37" s="641"/>
      <c r="AU37" s="641"/>
      <c r="AV37" s="641"/>
      <c r="AW37" s="641"/>
      <c r="AX37" s="641"/>
      <c r="AY37" s="641"/>
      <c r="AZ37" s="641"/>
    </row>
    <row r="38" spans="1:62" ht="13.5" customHeight="1" x14ac:dyDescent="0.25">
      <c r="A38" s="632"/>
      <c r="B38" s="295"/>
      <c r="C38" s="317" t="s">
        <v>291</v>
      </c>
      <c r="D38" s="318"/>
      <c r="E38" s="319"/>
      <c r="F38" s="320"/>
      <c r="G38" s="321">
        <f>G39-G37</f>
        <v>0</v>
      </c>
      <c r="I38" s="634"/>
      <c r="J38" s="634"/>
      <c r="K38" s="640"/>
      <c r="L38" s="640"/>
      <c r="M38" s="591"/>
      <c r="N38" s="591"/>
      <c r="O38" s="591"/>
      <c r="P38" s="591"/>
      <c r="Q38" s="591"/>
      <c r="R38" s="591"/>
      <c r="S38" s="591"/>
      <c r="T38" s="591"/>
      <c r="U38" s="591"/>
      <c r="V38" s="591"/>
      <c r="W38" s="591"/>
      <c r="X38" s="591"/>
      <c r="Y38" s="591"/>
      <c r="Z38" s="591"/>
      <c r="AA38" s="591"/>
      <c r="AB38" s="591"/>
      <c r="AC38" s="591"/>
      <c r="AD38" s="591"/>
      <c r="AE38" s="591"/>
      <c r="AF38" s="591"/>
      <c r="AG38" s="591"/>
      <c r="AH38" s="591"/>
      <c r="AI38" s="591"/>
      <c r="AJ38" s="591"/>
      <c r="AK38" s="591"/>
      <c r="AL38" s="591"/>
      <c r="AM38" s="591"/>
      <c r="AN38" s="591"/>
      <c r="AO38" s="591"/>
      <c r="AP38" s="591"/>
      <c r="AQ38" s="591"/>
      <c r="AR38" s="591"/>
      <c r="AS38" s="591"/>
      <c r="AT38" s="591"/>
      <c r="AU38" s="591"/>
      <c r="AV38" s="591"/>
      <c r="AW38" s="591"/>
      <c r="AX38" s="591"/>
      <c r="AY38" s="591"/>
      <c r="AZ38" s="591"/>
    </row>
    <row r="39" spans="1:62" ht="13.5" customHeight="1" x14ac:dyDescent="0.25">
      <c r="A39" s="633"/>
      <c r="B39" s="296" t="s">
        <v>292</v>
      </c>
      <c r="C39" s="265"/>
      <c r="D39" s="302"/>
      <c r="E39" s="303"/>
      <c r="F39" s="304"/>
      <c r="G39" s="305">
        <f>G40-G36</f>
        <v>0</v>
      </c>
      <c r="I39" s="634" t="s">
        <v>110</v>
      </c>
      <c r="J39" s="640"/>
      <c r="K39" s="639" t="e">
        <f>K29/K24</f>
        <v>#DIV/0!</v>
      </c>
      <c r="L39" s="639" t="e">
        <f>L29/L24</f>
        <v>#DIV/0!</v>
      </c>
      <c r="M39" s="641"/>
      <c r="N39" s="641"/>
      <c r="O39" s="641"/>
      <c r="P39" s="641"/>
      <c r="Q39" s="641"/>
      <c r="R39" s="641"/>
      <c r="S39" s="641"/>
      <c r="T39" s="641"/>
      <c r="U39" s="641"/>
      <c r="V39" s="641"/>
      <c r="W39" s="641"/>
      <c r="X39" s="641"/>
      <c r="Y39" s="641"/>
      <c r="Z39" s="641"/>
      <c r="AA39" s="641"/>
      <c r="AB39" s="641"/>
      <c r="AC39" s="641"/>
      <c r="AD39" s="641"/>
      <c r="AE39" s="641"/>
      <c r="AF39" s="641"/>
      <c r="AG39" s="641"/>
      <c r="AH39" s="641"/>
      <c r="AI39" s="641"/>
      <c r="AJ39" s="641"/>
      <c r="AK39" s="641"/>
      <c r="AL39" s="641"/>
      <c r="AM39" s="641"/>
      <c r="AN39" s="641"/>
      <c r="AO39" s="641"/>
      <c r="AP39" s="641"/>
      <c r="AQ39" s="641"/>
      <c r="AR39" s="641"/>
      <c r="AS39" s="641"/>
      <c r="AT39" s="641"/>
      <c r="AU39" s="641"/>
      <c r="AV39" s="641"/>
      <c r="AW39" s="641"/>
      <c r="AX39" s="641"/>
      <c r="AY39" s="641"/>
      <c r="AZ39" s="641"/>
    </row>
    <row r="40" spans="1:62" ht="13.5" customHeight="1" x14ac:dyDescent="0.25">
      <c r="A40" s="296" t="s">
        <v>299</v>
      </c>
      <c r="B40" s="296"/>
      <c r="C40" s="296"/>
      <c r="D40" s="313"/>
      <c r="E40" s="314"/>
      <c r="F40" s="315"/>
      <c r="G40" s="316">
        <f>G24</f>
        <v>0</v>
      </c>
      <c r="I40" s="640"/>
      <c r="J40" s="640"/>
      <c r="K40" s="640"/>
      <c r="L40" s="640"/>
      <c r="M40" s="591"/>
      <c r="N40" s="591"/>
      <c r="O40" s="591"/>
      <c r="P40" s="591"/>
      <c r="Q40" s="591"/>
      <c r="R40" s="591"/>
      <c r="S40" s="591"/>
      <c r="T40" s="591"/>
      <c r="U40" s="591"/>
      <c r="V40" s="591"/>
      <c r="W40" s="591"/>
      <c r="X40" s="591"/>
      <c r="Y40" s="591"/>
      <c r="Z40" s="591"/>
      <c r="AA40" s="591"/>
      <c r="AB40" s="591"/>
      <c r="AC40" s="591"/>
      <c r="AD40" s="591"/>
      <c r="AE40" s="591"/>
      <c r="AF40" s="591"/>
      <c r="AG40" s="591"/>
      <c r="AH40" s="591"/>
      <c r="AI40" s="591"/>
      <c r="AJ40" s="591"/>
      <c r="AK40" s="591"/>
      <c r="AL40" s="591"/>
      <c r="AM40" s="591"/>
      <c r="AN40" s="591"/>
      <c r="AO40" s="591"/>
      <c r="AP40" s="591"/>
      <c r="AQ40" s="591"/>
      <c r="AR40" s="591"/>
      <c r="AS40" s="591"/>
      <c r="AT40" s="591"/>
      <c r="AU40" s="591"/>
      <c r="AV40" s="591"/>
      <c r="AW40" s="591"/>
      <c r="AX40" s="591"/>
      <c r="AY40" s="591"/>
      <c r="AZ40" s="591"/>
    </row>
    <row r="41" spans="1:62" ht="13.5" customHeight="1" x14ac:dyDescent="0.25">
      <c r="F41" s="282"/>
    </row>
    <row r="42" spans="1:62" ht="13.5" customHeight="1" x14ac:dyDescent="0.25"/>
    <row r="43" spans="1:62" ht="13.5" customHeight="1" x14ac:dyDescent="0.25"/>
    <row r="44" spans="1:62" ht="13.5" customHeight="1" x14ac:dyDescent="0.25"/>
    <row r="45" spans="1:62" ht="13.5" customHeight="1" x14ac:dyDescent="0.25"/>
    <row r="46" spans="1:62" ht="13.5" customHeight="1" x14ac:dyDescent="0.25"/>
    <row r="47" spans="1:62" ht="13.5" customHeight="1" x14ac:dyDescent="0.25"/>
    <row r="79" spans="13:62" x14ac:dyDescent="0.25">
      <c r="M79" s="341"/>
      <c r="N79" s="341"/>
      <c r="O79" s="341"/>
      <c r="P79" s="341"/>
      <c r="Q79" s="341"/>
      <c r="R79" s="341"/>
      <c r="S79" s="341"/>
      <c r="T79" s="341"/>
      <c r="U79" s="341"/>
      <c r="V79" s="341"/>
      <c r="W79" s="341"/>
      <c r="X79" s="341"/>
      <c r="Y79" s="341"/>
      <c r="Z79" s="341"/>
      <c r="AA79" s="341"/>
      <c r="AB79" s="341"/>
      <c r="AC79" s="341"/>
      <c r="AD79" s="341"/>
      <c r="AE79" s="341"/>
      <c r="AF79" s="341"/>
      <c r="AG79" s="341"/>
      <c r="AH79" s="341"/>
      <c r="AI79" s="341"/>
      <c r="AJ79" s="341"/>
      <c r="AK79" s="341"/>
      <c r="AL79" s="341"/>
      <c r="AM79" s="341"/>
      <c r="AN79" s="341"/>
      <c r="AO79" s="341"/>
      <c r="AP79" s="341"/>
      <c r="AQ79" s="341"/>
      <c r="AR79" s="341"/>
      <c r="AS79" s="341"/>
      <c r="AT79" s="341"/>
      <c r="AU79" s="341"/>
      <c r="AV79" s="341"/>
      <c r="AW79" s="341"/>
      <c r="AX79" s="341"/>
      <c r="AY79" s="341"/>
      <c r="AZ79" s="341"/>
      <c r="BA79" s="4"/>
      <c r="BB79" s="4"/>
      <c r="BC79" s="4"/>
      <c r="BD79" s="4"/>
      <c r="BE79" s="4"/>
      <c r="BF79" s="4"/>
      <c r="BG79" s="4"/>
      <c r="BH79" s="4"/>
      <c r="BI79" s="4"/>
      <c r="BJ79" s="4"/>
    </row>
  </sheetData>
  <mergeCells count="35">
    <mergeCell ref="M39:AZ40"/>
    <mergeCell ref="M31:AZ32"/>
    <mergeCell ref="M33:AZ34"/>
    <mergeCell ref="M35:AZ36"/>
    <mergeCell ref="M37:AZ38"/>
    <mergeCell ref="M11:AZ12"/>
    <mergeCell ref="L35:L36"/>
    <mergeCell ref="L3:L4"/>
    <mergeCell ref="M21:AZ22"/>
    <mergeCell ref="M23:AZ24"/>
    <mergeCell ref="M3:AZ4"/>
    <mergeCell ref="M5:AZ6"/>
    <mergeCell ref="M7:AZ8"/>
    <mergeCell ref="M9:AZ10"/>
    <mergeCell ref="M17:AZ18"/>
    <mergeCell ref="M19:AZ20"/>
    <mergeCell ref="M13:AZ14"/>
    <mergeCell ref="M15:AZ16"/>
    <mergeCell ref="M29:AZ30"/>
    <mergeCell ref="M25:AZ26"/>
    <mergeCell ref="M27:AZ28"/>
    <mergeCell ref="A37:A39"/>
    <mergeCell ref="I37:J38"/>
    <mergeCell ref="I3:J5"/>
    <mergeCell ref="K35:K36"/>
    <mergeCell ref="L37:L38"/>
    <mergeCell ref="I39:J40"/>
    <mergeCell ref="K39:K40"/>
    <mergeCell ref="L39:L40"/>
    <mergeCell ref="K37:K38"/>
    <mergeCell ref="A3:C5"/>
    <mergeCell ref="D3:G3"/>
    <mergeCell ref="D4:G4"/>
    <mergeCell ref="A26:A36"/>
    <mergeCell ref="A6:A24"/>
  </mergeCells>
  <phoneticPr fontId="2"/>
  <dataValidations count="2">
    <dataValidation imeMode="hiragana" allowBlank="1" showInputMessage="1" showErrorMessage="1" sqref="I39 I30 J26:J30 I54:J65536 I24:J24 F5:F65536 C37:C39 B41:C65536 C1:C2 I1:I3 A1:A3 C20:C25 C27:C35 B21:B39 B6:C18 I21:J21 F1:F2 I6:J19 J1:J2 I42:J47 I35:J37 BA1:BJ1048576 M1:AZ1" xr:uid="{00000000-0002-0000-0B00-000000000000}"/>
    <dataValidation imeMode="off" allowBlank="1" showInputMessage="1" showErrorMessage="1" sqref="K39:L39 K35:L37 BK20:IV65536 G5:G65536 L1:L3 K42:L47 L5:L30 E5:E65536 D1:D1048576 E1:E2 H1:H1048576 G1:G2 K54:L65536 K1:K30 BK1:IV18" xr:uid="{00000000-0002-0000-0B00-000001000000}"/>
  </dataValidations>
  <printOptions horizontalCentered="1"/>
  <pageMargins left="0.59055118110236227" right="0.59055118110236227" top="0.39370078740157483" bottom="0.78740157480314965" header="0.51181102362204722" footer="0.51181102362204722"/>
  <pageSetup paperSize="9" orientation="landscape" verticalDpi="0" r:id="rId1"/>
  <headerFooter alignWithMargins="0">
    <oddFooter>&amp;C9</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N51"/>
  <sheetViews>
    <sheetView showGridLines="0" workbookViewId="0">
      <selection activeCell="Y46" sqref="Y46"/>
    </sheetView>
  </sheetViews>
  <sheetFormatPr defaultColWidth="3.3984375" defaultRowHeight="12.75" x14ac:dyDescent="0.25"/>
  <sheetData>
    <row r="1" spans="1:40" s="1" customFormat="1" ht="30.75" customHeight="1" x14ac:dyDescent="0.25">
      <c r="A1" s="35" t="s">
        <v>167</v>
      </c>
      <c r="B1" s="35"/>
      <c r="C1" s="35"/>
      <c r="D1" s="35"/>
      <c r="E1" s="44"/>
      <c r="F1" s="105"/>
      <c r="G1" s="44"/>
      <c r="H1" s="44"/>
      <c r="I1" s="45"/>
      <c r="J1" s="45"/>
      <c r="L1" s="46"/>
    </row>
    <row r="2" spans="1:40" ht="18.75" customHeight="1" x14ac:dyDescent="0.25">
      <c r="A2" s="591"/>
      <c r="B2" s="591"/>
      <c r="C2" s="591"/>
      <c r="D2" s="591"/>
      <c r="E2" s="591"/>
      <c r="F2" s="591"/>
      <c r="G2" s="591"/>
      <c r="H2" s="591"/>
      <c r="I2" s="591"/>
      <c r="J2" s="591"/>
      <c r="K2" s="591"/>
      <c r="L2" s="591"/>
      <c r="M2" s="591"/>
      <c r="N2" s="591"/>
      <c r="O2" s="591"/>
      <c r="P2" s="591"/>
      <c r="Q2" s="591"/>
      <c r="R2" s="591"/>
      <c r="S2" s="591"/>
      <c r="T2" s="591"/>
      <c r="U2" s="591"/>
      <c r="V2" s="591"/>
      <c r="W2" s="591"/>
      <c r="X2" s="591"/>
      <c r="Y2" s="591"/>
      <c r="Z2" s="591"/>
      <c r="AA2" s="591"/>
      <c r="AB2" s="591"/>
      <c r="AC2" s="591"/>
      <c r="AD2" s="591"/>
      <c r="AE2" s="591"/>
      <c r="AF2" s="591"/>
      <c r="AG2" s="591"/>
      <c r="AH2" s="591"/>
      <c r="AI2" s="591"/>
      <c r="AJ2" s="591"/>
      <c r="AK2" s="591"/>
      <c r="AL2" s="591"/>
      <c r="AM2" s="591"/>
      <c r="AN2" s="591"/>
    </row>
    <row r="3" spans="1:40" ht="18.75" customHeight="1" x14ac:dyDescent="0.25">
      <c r="A3" s="591"/>
      <c r="B3" s="591"/>
      <c r="C3" s="591"/>
      <c r="D3" s="591"/>
      <c r="E3" s="591"/>
      <c r="F3" s="591"/>
      <c r="G3" s="591"/>
      <c r="H3" s="591"/>
      <c r="I3" s="591"/>
      <c r="J3" s="591"/>
      <c r="K3" s="591"/>
      <c r="L3" s="591"/>
      <c r="M3" s="591"/>
      <c r="N3" s="591"/>
      <c r="O3" s="591"/>
      <c r="P3" s="591"/>
      <c r="Q3" s="591"/>
      <c r="R3" s="591"/>
      <c r="S3" s="591"/>
      <c r="T3" s="591"/>
      <c r="U3" s="591"/>
      <c r="V3" s="591"/>
      <c r="W3" s="591"/>
      <c r="X3" s="591"/>
      <c r="Y3" s="591"/>
      <c r="Z3" s="591"/>
      <c r="AA3" s="591"/>
      <c r="AB3" s="591"/>
      <c r="AC3" s="591"/>
      <c r="AD3" s="591"/>
      <c r="AE3" s="591"/>
      <c r="AF3" s="591"/>
      <c r="AG3" s="591"/>
      <c r="AH3" s="591"/>
      <c r="AI3" s="591"/>
      <c r="AJ3" s="591"/>
      <c r="AK3" s="591"/>
      <c r="AL3" s="591"/>
      <c r="AM3" s="591"/>
      <c r="AN3" s="591"/>
    </row>
    <row r="4" spans="1:40" ht="18.75" customHeight="1" x14ac:dyDescent="0.25">
      <c r="A4" s="591"/>
      <c r="B4" s="591"/>
      <c r="C4" s="591"/>
      <c r="D4" s="591"/>
      <c r="E4" s="591"/>
      <c r="F4" s="591"/>
      <c r="G4" s="591"/>
      <c r="H4" s="591"/>
      <c r="I4" s="591"/>
      <c r="J4" s="591"/>
      <c r="K4" s="591"/>
      <c r="L4" s="591"/>
      <c r="M4" s="591"/>
      <c r="N4" s="591"/>
      <c r="O4" s="591"/>
      <c r="P4" s="591"/>
      <c r="Q4" s="591"/>
      <c r="R4" s="591"/>
      <c r="S4" s="591"/>
      <c r="T4" s="591"/>
      <c r="U4" s="591"/>
      <c r="V4" s="591"/>
      <c r="W4" s="591"/>
      <c r="X4" s="591"/>
      <c r="Y4" s="591"/>
      <c r="Z4" s="591"/>
      <c r="AA4" s="591"/>
      <c r="AB4" s="591"/>
      <c r="AC4" s="591"/>
      <c r="AD4" s="591"/>
      <c r="AE4" s="591"/>
      <c r="AF4" s="591"/>
      <c r="AG4" s="591"/>
      <c r="AH4" s="591"/>
      <c r="AI4" s="591"/>
      <c r="AJ4" s="591"/>
      <c r="AK4" s="591"/>
      <c r="AL4" s="591"/>
      <c r="AM4" s="591"/>
      <c r="AN4" s="591"/>
    </row>
    <row r="5" spans="1:40" ht="18.75" customHeight="1" x14ac:dyDescent="0.25">
      <c r="A5" s="591"/>
      <c r="B5" s="591"/>
      <c r="C5" s="591"/>
      <c r="D5" s="591"/>
      <c r="E5" s="591"/>
      <c r="F5" s="591"/>
      <c r="G5" s="591"/>
      <c r="H5" s="591"/>
      <c r="I5" s="591"/>
      <c r="J5" s="591"/>
      <c r="K5" s="591"/>
      <c r="L5" s="591"/>
      <c r="M5" s="591"/>
      <c r="N5" s="591"/>
      <c r="O5" s="591"/>
      <c r="P5" s="591"/>
      <c r="Q5" s="591"/>
      <c r="R5" s="591"/>
      <c r="S5" s="591"/>
      <c r="T5" s="591"/>
      <c r="U5" s="591"/>
      <c r="V5" s="591"/>
      <c r="W5" s="591"/>
      <c r="X5" s="591"/>
      <c r="Y5" s="591"/>
      <c r="Z5" s="591"/>
      <c r="AA5" s="591"/>
      <c r="AB5" s="591"/>
      <c r="AC5" s="591"/>
      <c r="AD5" s="591"/>
      <c r="AE5" s="591"/>
      <c r="AF5" s="591"/>
      <c r="AG5" s="591"/>
      <c r="AH5" s="591"/>
      <c r="AI5" s="591"/>
      <c r="AJ5" s="591"/>
      <c r="AK5" s="591"/>
      <c r="AL5" s="591"/>
      <c r="AM5" s="591"/>
      <c r="AN5" s="591"/>
    </row>
    <row r="6" spans="1:40" ht="18.75" customHeight="1" x14ac:dyDescent="0.25">
      <c r="A6" s="591"/>
      <c r="B6" s="591"/>
      <c r="C6" s="591"/>
      <c r="D6" s="591"/>
      <c r="E6" s="591"/>
      <c r="F6" s="591"/>
      <c r="G6" s="591"/>
      <c r="H6" s="591"/>
      <c r="I6" s="591"/>
      <c r="J6" s="591"/>
      <c r="K6" s="591"/>
      <c r="L6" s="591"/>
      <c r="M6" s="591"/>
      <c r="N6" s="591"/>
      <c r="O6" s="591"/>
      <c r="P6" s="591"/>
      <c r="Q6" s="591"/>
      <c r="R6" s="591"/>
      <c r="S6" s="591"/>
      <c r="T6" s="591"/>
      <c r="U6" s="591"/>
      <c r="V6" s="591"/>
      <c r="W6" s="591"/>
      <c r="X6" s="591"/>
      <c r="Y6" s="591"/>
      <c r="Z6" s="591"/>
      <c r="AA6" s="591"/>
      <c r="AB6" s="591"/>
      <c r="AC6" s="591"/>
      <c r="AD6" s="591"/>
      <c r="AE6" s="591"/>
      <c r="AF6" s="591"/>
      <c r="AG6" s="591"/>
      <c r="AH6" s="591"/>
      <c r="AI6" s="591"/>
      <c r="AJ6" s="591"/>
      <c r="AK6" s="591"/>
      <c r="AL6" s="591"/>
      <c r="AM6" s="591"/>
      <c r="AN6" s="591"/>
    </row>
    <row r="7" spans="1:40" ht="18.75" customHeight="1" x14ac:dyDescent="0.25">
      <c r="A7" s="591"/>
      <c r="B7" s="591"/>
      <c r="C7" s="591"/>
      <c r="D7" s="591"/>
      <c r="E7" s="591"/>
      <c r="F7" s="591"/>
      <c r="G7" s="591"/>
      <c r="H7" s="591"/>
      <c r="I7" s="591"/>
      <c r="J7" s="591"/>
      <c r="K7" s="591"/>
      <c r="L7" s="591"/>
      <c r="M7" s="591"/>
      <c r="N7" s="591"/>
      <c r="O7" s="591"/>
      <c r="P7" s="591"/>
      <c r="Q7" s="591"/>
      <c r="R7" s="591"/>
      <c r="S7" s="591"/>
      <c r="T7" s="591"/>
      <c r="U7" s="591"/>
      <c r="V7" s="591"/>
      <c r="W7" s="591"/>
      <c r="X7" s="591"/>
      <c r="Y7" s="591"/>
      <c r="Z7" s="591"/>
      <c r="AA7" s="591"/>
      <c r="AB7" s="591"/>
      <c r="AC7" s="591"/>
      <c r="AD7" s="591"/>
      <c r="AE7" s="591"/>
      <c r="AF7" s="591"/>
      <c r="AG7" s="591"/>
      <c r="AH7" s="591"/>
      <c r="AI7" s="591"/>
      <c r="AJ7" s="591"/>
      <c r="AK7" s="591"/>
      <c r="AL7" s="591"/>
      <c r="AM7" s="591"/>
      <c r="AN7" s="591"/>
    </row>
    <row r="8" spans="1:40" ht="18.75" customHeight="1" x14ac:dyDescent="0.25">
      <c r="A8" s="591"/>
      <c r="B8" s="591"/>
      <c r="C8" s="591"/>
      <c r="D8" s="591"/>
      <c r="E8" s="591"/>
      <c r="F8" s="591"/>
      <c r="G8" s="591"/>
      <c r="H8" s="591"/>
      <c r="I8" s="591"/>
      <c r="J8" s="591"/>
      <c r="K8" s="591"/>
      <c r="L8" s="591"/>
      <c r="M8" s="591"/>
      <c r="N8" s="591"/>
      <c r="O8" s="591"/>
      <c r="P8" s="591"/>
      <c r="Q8" s="591"/>
      <c r="R8" s="591"/>
      <c r="S8" s="591"/>
      <c r="T8" s="591"/>
      <c r="U8" s="591"/>
      <c r="V8" s="591"/>
      <c r="W8" s="591"/>
      <c r="X8" s="591"/>
      <c r="Y8" s="591"/>
      <c r="Z8" s="591"/>
      <c r="AA8" s="591"/>
      <c r="AB8" s="591"/>
      <c r="AC8" s="591"/>
      <c r="AD8" s="591"/>
      <c r="AE8" s="591"/>
      <c r="AF8" s="591"/>
      <c r="AG8" s="591"/>
      <c r="AH8" s="591"/>
      <c r="AI8" s="591"/>
      <c r="AJ8" s="591"/>
      <c r="AK8" s="591"/>
      <c r="AL8" s="591"/>
      <c r="AM8" s="591"/>
      <c r="AN8" s="591"/>
    </row>
    <row r="9" spans="1:40" ht="18.75" customHeight="1" x14ac:dyDescent="0.25">
      <c r="A9" s="591"/>
      <c r="B9" s="591"/>
      <c r="C9" s="591"/>
      <c r="D9" s="591"/>
      <c r="E9" s="591"/>
      <c r="F9" s="591"/>
      <c r="G9" s="591"/>
      <c r="H9" s="591"/>
      <c r="I9" s="591"/>
      <c r="J9" s="591"/>
      <c r="K9" s="591"/>
      <c r="L9" s="591"/>
      <c r="M9" s="591"/>
      <c r="N9" s="591"/>
      <c r="O9" s="591"/>
      <c r="P9" s="591"/>
      <c r="Q9" s="591"/>
      <c r="R9" s="591"/>
      <c r="S9" s="591"/>
      <c r="T9" s="591"/>
      <c r="U9" s="591"/>
      <c r="V9" s="591"/>
      <c r="W9" s="591"/>
      <c r="X9" s="591"/>
      <c r="Y9" s="591"/>
      <c r="Z9" s="591"/>
      <c r="AA9" s="591"/>
      <c r="AB9" s="591"/>
      <c r="AC9" s="591"/>
      <c r="AD9" s="591"/>
      <c r="AE9" s="591"/>
      <c r="AF9" s="591"/>
      <c r="AG9" s="591"/>
      <c r="AH9" s="591"/>
      <c r="AI9" s="591"/>
      <c r="AJ9" s="591"/>
      <c r="AK9" s="591"/>
      <c r="AL9" s="591"/>
      <c r="AM9" s="591"/>
      <c r="AN9" s="591"/>
    </row>
    <row r="10" spans="1:40" ht="18.75" customHeight="1" x14ac:dyDescent="0.25">
      <c r="A10" s="591"/>
      <c r="B10" s="591"/>
      <c r="C10" s="591"/>
      <c r="D10" s="591"/>
      <c r="E10" s="591"/>
      <c r="F10" s="591"/>
      <c r="G10" s="591"/>
      <c r="H10" s="591"/>
      <c r="I10" s="591"/>
      <c r="J10" s="591"/>
      <c r="K10" s="591"/>
      <c r="L10" s="591"/>
      <c r="M10" s="591"/>
      <c r="N10" s="591"/>
      <c r="O10" s="591"/>
      <c r="P10" s="591"/>
      <c r="Q10" s="591"/>
      <c r="R10" s="591"/>
      <c r="S10" s="591"/>
      <c r="T10" s="591"/>
      <c r="U10" s="591"/>
      <c r="V10" s="591"/>
      <c r="W10" s="591"/>
      <c r="X10" s="591"/>
      <c r="Y10" s="591"/>
      <c r="Z10" s="591"/>
      <c r="AA10" s="591"/>
      <c r="AB10" s="591"/>
      <c r="AC10" s="591"/>
      <c r="AD10" s="591"/>
      <c r="AE10" s="591"/>
      <c r="AF10" s="591"/>
      <c r="AG10" s="591"/>
      <c r="AH10" s="591"/>
      <c r="AI10" s="591"/>
      <c r="AJ10" s="591"/>
      <c r="AK10" s="591"/>
      <c r="AL10" s="591"/>
      <c r="AM10" s="591"/>
      <c r="AN10" s="591"/>
    </row>
    <row r="11" spans="1:40" ht="18.75" customHeight="1" x14ac:dyDescent="0.25">
      <c r="A11" s="591"/>
      <c r="B11" s="591"/>
      <c r="C11" s="591"/>
      <c r="D11" s="591"/>
      <c r="E11" s="591"/>
      <c r="F11" s="591"/>
      <c r="G11" s="591"/>
      <c r="H11" s="591"/>
      <c r="I11" s="591"/>
      <c r="J11" s="591"/>
      <c r="K11" s="591"/>
      <c r="L11" s="591"/>
      <c r="M11" s="591"/>
      <c r="N11" s="591"/>
      <c r="O11" s="591"/>
      <c r="P11" s="591"/>
      <c r="Q11" s="591"/>
      <c r="R11" s="591"/>
      <c r="S11" s="591"/>
      <c r="T11" s="591"/>
      <c r="U11" s="591"/>
      <c r="V11" s="591"/>
      <c r="W11" s="591"/>
      <c r="X11" s="591"/>
      <c r="Y11" s="591"/>
      <c r="Z11" s="591"/>
      <c r="AA11" s="591"/>
      <c r="AB11" s="591"/>
      <c r="AC11" s="591"/>
      <c r="AD11" s="591"/>
      <c r="AE11" s="591"/>
      <c r="AF11" s="591"/>
      <c r="AG11" s="591"/>
      <c r="AH11" s="591"/>
      <c r="AI11" s="591"/>
      <c r="AJ11" s="591"/>
      <c r="AK11" s="591"/>
      <c r="AL11" s="591"/>
      <c r="AM11" s="591"/>
      <c r="AN11" s="591"/>
    </row>
    <row r="12" spans="1:40" ht="18.75" customHeight="1" x14ac:dyDescent="0.25">
      <c r="A12" s="591"/>
      <c r="B12" s="591"/>
      <c r="C12" s="591"/>
      <c r="D12" s="591"/>
      <c r="E12" s="591"/>
      <c r="F12" s="591"/>
      <c r="G12" s="591"/>
      <c r="H12" s="591"/>
      <c r="I12" s="591"/>
      <c r="J12" s="591"/>
      <c r="K12" s="591"/>
      <c r="L12" s="591"/>
      <c r="M12" s="591"/>
      <c r="N12" s="591"/>
      <c r="O12" s="591"/>
      <c r="P12" s="591"/>
      <c r="Q12" s="591"/>
      <c r="R12" s="591"/>
      <c r="S12" s="591"/>
      <c r="T12" s="591"/>
      <c r="U12" s="591"/>
      <c r="V12" s="591"/>
      <c r="W12" s="591"/>
      <c r="X12" s="591"/>
      <c r="Y12" s="591"/>
      <c r="Z12" s="591"/>
      <c r="AA12" s="591"/>
      <c r="AB12" s="591"/>
      <c r="AC12" s="591"/>
      <c r="AD12" s="591"/>
      <c r="AE12" s="591"/>
      <c r="AF12" s="591"/>
      <c r="AG12" s="591"/>
      <c r="AH12" s="591"/>
      <c r="AI12" s="591"/>
      <c r="AJ12" s="591"/>
      <c r="AK12" s="591"/>
      <c r="AL12" s="591"/>
      <c r="AM12" s="591"/>
      <c r="AN12" s="591"/>
    </row>
    <row r="13" spans="1:40" ht="18.75" customHeight="1" x14ac:dyDescent="0.25">
      <c r="A13" s="591"/>
      <c r="B13" s="591"/>
      <c r="C13" s="591"/>
      <c r="D13" s="591"/>
      <c r="E13" s="591"/>
      <c r="F13" s="591"/>
      <c r="G13" s="591"/>
      <c r="H13" s="591"/>
      <c r="I13" s="591"/>
      <c r="J13" s="591"/>
      <c r="K13" s="591"/>
      <c r="L13" s="591"/>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1"/>
      <c r="AK13" s="591"/>
      <c r="AL13" s="591"/>
      <c r="AM13" s="591"/>
      <c r="AN13" s="591"/>
    </row>
    <row r="14" spans="1:40" ht="18.75" customHeight="1" x14ac:dyDescent="0.25">
      <c r="A14" s="591"/>
      <c r="B14" s="591"/>
      <c r="C14" s="591"/>
      <c r="D14" s="591"/>
      <c r="E14" s="591"/>
      <c r="F14" s="591"/>
      <c r="G14" s="591"/>
      <c r="H14" s="591"/>
      <c r="I14" s="591"/>
      <c r="J14" s="591"/>
      <c r="K14" s="591"/>
      <c r="L14" s="591"/>
      <c r="M14" s="591"/>
      <c r="N14" s="591"/>
      <c r="O14" s="591"/>
      <c r="P14" s="591"/>
      <c r="Q14" s="591"/>
      <c r="R14" s="591"/>
      <c r="S14" s="591"/>
      <c r="T14" s="591"/>
      <c r="U14" s="591"/>
      <c r="V14" s="591"/>
      <c r="W14" s="591"/>
      <c r="X14" s="591"/>
      <c r="Y14" s="591"/>
      <c r="Z14" s="591"/>
      <c r="AA14" s="591"/>
      <c r="AB14" s="591"/>
      <c r="AC14" s="591"/>
      <c r="AD14" s="591"/>
      <c r="AE14" s="591"/>
      <c r="AF14" s="591"/>
      <c r="AG14" s="591"/>
      <c r="AH14" s="591"/>
      <c r="AI14" s="591"/>
      <c r="AJ14" s="591"/>
      <c r="AK14" s="591"/>
      <c r="AL14" s="591"/>
      <c r="AM14" s="591"/>
      <c r="AN14" s="591"/>
    </row>
    <row r="15" spans="1:40" ht="18.75" customHeight="1" x14ac:dyDescent="0.25">
      <c r="A15" s="591"/>
      <c r="B15" s="591"/>
      <c r="C15" s="591"/>
      <c r="D15" s="591"/>
      <c r="E15" s="591"/>
      <c r="F15" s="591"/>
      <c r="G15" s="591"/>
      <c r="H15" s="591"/>
      <c r="I15" s="591"/>
      <c r="J15" s="591"/>
      <c r="K15" s="591"/>
      <c r="L15" s="591"/>
      <c r="M15" s="591"/>
      <c r="N15" s="591"/>
      <c r="O15" s="591"/>
      <c r="P15" s="591"/>
      <c r="Q15" s="591"/>
      <c r="R15" s="591"/>
      <c r="S15" s="591"/>
      <c r="T15" s="591"/>
      <c r="U15" s="591"/>
      <c r="V15" s="591"/>
      <c r="W15" s="591"/>
      <c r="X15" s="591"/>
      <c r="Y15" s="591"/>
      <c r="Z15" s="591"/>
      <c r="AA15" s="591"/>
      <c r="AB15" s="591"/>
      <c r="AC15" s="591"/>
      <c r="AD15" s="591"/>
      <c r="AE15" s="591"/>
      <c r="AF15" s="591"/>
      <c r="AG15" s="591"/>
      <c r="AH15" s="591"/>
      <c r="AI15" s="591"/>
      <c r="AJ15" s="591"/>
      <c r="AK15" s="591"/>
      <c r="AL15" s="591"/>
      <c r="AM15" s="591"/>
      <c r="AN15" s="591"/>
    </row>
    <row r="16" spans="1:40" ht="18.75" customHeight="1" x14ac:dyDescent="0.25">
      <c r="A16" s="591"/>
      <c r="B16" s="591"/>
      <c r="C16" s="591"/>
      <c r="D16" s="591"/>
      <c r="E16" s="591"/>
      <c r="F16" s="591"/>
      <c r="G16" s="591"/>
      <c r="H16" s="591"/>
      <c r="I16" s="591"/>
      <c r="J16" s="591"/>
      <c r="K16" s="591"/>
      <c r="L16" s="591"/>
      <c r="M16" s="591"/>
      <c r="N16" s="591"/>
      <c r="O16" s="591"/>
      <c r="P16" s="591"/>
      <c r="Q16" s="591"/>
      <c r="R16" s="591"/>
      <c r="S16" s="591"/>
      <c r="T16" s="591"/>
      <c r="U16" s="591"/>
      <c r="V16" s="591"/>
      <c r="W16" s="591"/>
      <c r="X16" s="591"/>
      <c r="Y16" s="591"/>
      <c r="Z16" s="591"/>
      <c r="AA16" s="591"/>
      <c r="AB16" s="591"/>
      <c r="AC16" s="591"/>
      <c r="AD16" s="591"/>
      <c r="AE16" s="591"/>
      <c r="AF16" s="591"/>
      <c r="AG16" s="591"/>
      <c r="AH16" s="591"/>
      <c r="AI16" s="591"/>
      <c r="AJ16" s="591"/>
      <c r="AK16" s="591"/>
      <c r="AL16" s="591"/>
      <c r="AM16" s="591"/>
      <c r="AN16" s="591"/>
    </row>
    <row r="17" spans="1:40" ht="18.75" customHeight="1" x14ac:dyDescent="0.25">
      <c r="A17" s="591"/>
      <c r="B17" s="591"/>
      <c r="C17" s="591"/>
      <c r="D17" s="591"/>
      <c r="E17" s="591"/>
      <c r="F17" s="591"/>
      <c r="G17" s="591"/>
      <c r="H17" s="591"/>
      <c r="I17" s="591"/>
      <c r="J17" s="591"/>
      <c r="K17" s="591"/>
      <c r="L17" s="591"/>
      <c r="M17" s="591"/>
      <c r="N17" s="591"/>
      <c r="O17" s="591"/>
      <c r="P17" s="591"/>
      <c r="Q17" s="591"/>
      <c r="R17" s="591"/>
      <c r="S17" s="591"/>
      <c r="T17" s="591"/>
      <c r="U17" s="591"/>
      <c r="V17" s="591"/>
      <c r="W17" s="591"/>
      <c r="X17" s="591"/>
      <c r="Y17" s="591"/>
      <c r="Z17" s="591"/>
      <c r="AA17" s="591"/>
      <c r="AB17" s="591"/>
      <c r="AC17" s="591"/>
      <c r="AD17" s="591"/>
      <c r="AE17" s="591"/>
      <c r="AF17" s="591"/>
      <c r="AG17" s="591"/>
      <c r="AH17" s="591"/>
      <c r="AI17" s="591"/>
      <c r="AJ17" s="591"/>
      <c r="AK17" s="591"/>
      <c r="AL17" s="591"/>
      <c r="AM17" s="591"/>
      <c r="AN17" s="591"/>
    </row>
    <row r="18" spans="1:40" ht="18.75" customHeight="1" x14ac:dyDescent="0.25">
      <c r="A18" s="591"/>
      <c r="B18" s="591"/>
      <c r="C18" s="591"/>
      <c r="D18" s="591"/>
      <c r="E18" s="591"/>
      <c r="F18" s="591"/>
      <c r="G18" s="591"/>
      <c r="H18" s="591"/>
      <c r="I18" s="591"/>
      <c r="J18" s="591"/>
      <c r="K18" s="591"/>
      <c r="L18" s="591"/>
      <c r="M18" s="591"/>
      <c r="N18" s="591"/>
      <c r="O18" s="591"/>
      <c r="P18" s="591"/>
      <c r="Q18" s="591"/>
      <c r="R18" s="591"/>
      <c r="S18" s="591"/>
      <c r="T18" s="591"/>
      <c r="U18" s="591"/>
      <c r="V18" s="591"/>
      <c r="W18" s="591"/>
      <c r="X18" s="591"/>
      <c r="Y18" s="591"/>
      <c r="Z18" s="591"/>
      <c r="AA18" s="591"/>
      <c r="AB18" s="591"/>
      <c r="AC18" s="591"/>
      <c r="AD18" s="591"/>
      <c r="AE18" s="591"/>
      <c r="AF18" s="591"/>
      <c r="AG18" s="591"/>
      <c r="AH18" s="591"/>
      <c r="AI18" s="591"/>
      <c r="AJ18" s="591"/>
      <c r="AK18" s="591"/>
      <c r="AL18" s="591"/>
      <c r="AM18" s="591"/>
      <c r="AN18" s="591"/>
    </row>
    <row r="19" spans="1:40" ht="18.75" customHeight="1" x14ac:dyDescent="0.25">
      <c r="A19" s="591"/>
      <c r="B19" s="591"/>
      <c r="C19" s="591"/>
      <c r="D19" s="591"/>
      <c r="E19" s="591"/>
      <c r="F19" s="591"/>
      <c r="G19" s="591"/>
      <c r="H19" s="591"/>
      <c r="I19" s="591"/>
      <c r="J19" s="591"/>
      <c r="K19" s="591"/>
      <c r="L19" s="591"/>
      <c r="M19" s="591"/>
      <c r="N19" s="591"/>
      <c r="O19" s="591"/>
      <c r="P19" s="591"/>
      <c r="Q19" s="591"/>
      <c r="R19" s="591"/>
      <c r="S19" s="591"/>
      <c r="T19" s="591"/>
      <c r="U19" s="591"/>
      <c r="V19" s="591"/>
      <c r="W19" s="591"/>
      <c r="X19" s="591"/>
      <c r="Y19" s="591"/>
      <c r="Z19" s="591"/>
      <c r="AA19" s="591"/>
      <c r="AB19" s="591"/>
      <c r="AC19" s="591"/>
      <c r="AD19" s="591"/>
      <c r="AE19" s="591"/>
      <c r="AF19" s="591"/>
      <c r="AG19" s="591"/>
      <c r="AH19" s="591"/>
      <c r="AI19" s="591"/>
      <c r="AJ19" s="591"/>
      <c r="AK19" s="591"/>
      <c r="AL19" s="591"/>
      <c r="AM19" s="591"/>
      <c r="AN19" s="591"/>
    </row>
    <row r="20" spans="1:40" ht="18.75" customHeight="1" x14ac:dyDescent="0.25">
      <c r="A20" s="591"/>
      <c r="B20" s="591"/>
      <c r="C20" s="591"/>
      <c r="D20" s="591"/>
      <c r="E20" s="591"/>
      <c r="F20" s="591"/>
      <c r="G20" s="591"/>
      <c r="H20" s="591"/>
      <c r="I20" s="591"/>
      <c r="J20" s="591"/>
      <c r="K20" s="591"/>
      <c r="L20" s="591"/>
      <c r="M20" s="591"/>
      <c r="N20" s="591"/>
      <c r="O20" s="591"/>
      <c r="P20" s="591"/>
      <c r="Q20" s="591"/>
      <c r="R20" s="591"/>
      <c r="S20" s="591"/>
      <c r="T20" s="591"/>
      <c r="U20" s="591"/>
      <c r="V20" s="591"/>
      <c r="W20" s="591"/>
      <c r="X20" s="591"/>
      <c r="Y20" s="591"/>
      <c r="Z20" s="591"/>
      <c r="AA20" s="591"/>
      <c r="AB20" s="591"/>
      <c r="AC20" s="591"/>
      <c r="AD20" s="591"/>
      <c r="AE20" s="591"/>
      <c r="AF20" s="591"/>
      <c r="AG20" s="591"/>
      <c r="AH20" s="591"/>
      <c r="AI20" s="591"/>
      <c r="AJ20" s="591"/>
      <c r="AK20" s="591"/>
      <c r="AL20" s="591"/>
      <c r="AM20" s="591"/>
      <c r="AN20" s="591"/>
    </row>
    <row r="21" spans="1:40" ht="18.75" customHeight="1" x14ac:dyDescent="0.25">
      <c r="A21" s="591"/>
      <c r="B21" s="591"/>
      <c r="C21" s="591"/>
      <c r="D21" s="591"/>
      <c r="E21" s="591"/>
      <c r="F21" s="591"/>
      <c r="G21" s="591"/>
      <c r="H21" s="591"/>
      <c r="I21" s="591"/>
      <c r="J21" s="591"/>
      <c r="K21" s="591"/>
      <c r="L21" s="591"/>
      <c r="M21" s="591"/>
      <c r="N21" s="591"/>
      <c r="O21" s="591"/>
      <c r="P21" s="591"/>
      <c r="Q21" s="591"/>
      <c r="R21" s="591"/>
      <c r="S21" s="591"/>
      <c r="T21" s="591"/>
      <c r="U21" s="591"/>
      <c r="V21" s="591"/>
      <c r="W21" s="591"/>
      <c r="X21" s="591"/>
      <c r="Y21" s="591"/>
      <c r="Z21" s="591"/>
      <c r="AA21" s="591"/>
      <c r="AB21" s="591"/>
      <c r="AC21" s="591"/>
      <c r="AD21" s="591"/>
      <c r="AE21" s="591"/>
      <c r="AF21" s="591"/>
      <c r="AG21" s="591"/>
      <c r="AH21" s="591"/>
      <c r="AI21" s="591"/>
      <c r="AJ21" s="591"/>
      <c r="AK21" s="591"/>
      <c r="AL21" s="591"/>
      <c r="AM21" s="591"/>
      <c r="AN21" s="591"/>
    </row>
    <row r="22" spans="1:40" ht="18.75" customHeight="1" x14ac:dyDescent="0.25">
      <c r="A22" s="591"/>
      <c r="B22" s="591"/>
      <c r="C22" s="591"/>
      <c r="D22" s="591"/>
      <c r="E22" s="591"/>
      <c r="F22" s="591"/>
      <c r="G22" s="591"/>
      <c r="H22" s="591"/>
      <c r="I22" s="591"/>
      <c r="J22" s="591"/>
      <c r="K22" s="591"/>
      <c r="L22" s="591"/>
      <c r="M22" s="591"/>
      <c r="N22" s="591"/>
      <c r="O22" s="591"/>
      <c r="P22" s="591"/>
      <c r="Q22" s="591"/>
      <c r="R22" s="591"/>
      <c r="S22" s="591"/>
      <c r="T22" s="591"/>
      <c r="U22" s="591"/>
      <c r="V22" s="591"/>
      <c r="W22" s="591"/>
      <c r="X22" s="591"/>
      <c r="Y22" s="591"/>
      <c r="Z22" s="591"/>
      <c r="AA22" s="591"/>
      <c r="AB22" s="591"/>
      <c r="AC22" s="591"/>
      <c r="AD22" s="591"/>
      <c r="AE22" s="591"/>
      <c r="AF22" s="591"/>
      <c r="AG22" s="591"/>
      <c r="AH22" s="591"/>
      <c r="AI22" s="591"/>
      <c r="AJ22" s="591"/>
      <c r="AK22" s="591"/>
      <c r="AL22" s="591"/>
      <c r="AM22" s="591"/>
      <c r="AN22" s="591"/>
    </row>
    <row r="23" spans="1:40" ht="18.75" customHeight="1" x14ac:dyDescent="0.25">
      <c r="A23" s="591"/>
      <c r="B23" s="591"/>
      <c r="C23" s="591"/>
      <c r="D23" s="591"/>
      <c r="E23" s="591"/>
      <c r="F23" s="591"/>
      <c r="G23" s="591"/>
      <c r="H23" s="591"/>
      <c r="I23" s="591"/>
      <c r="J23" s="591"/>
      <c r="K23" s="591"/>
      <c r="L23" s="591"/>
      <c r="M23" s="591"/>
      <c r="N23" s="591"/>
      <c r="O23" s="591"/>
      <c r="P23" s="591"/>
      <c r="Q23" s="591"/>
      <c r="R23" s="591"/>
      <c r="S23" s="591"/>
      <c r="T23" s="591"/>
      <c r="U23" s="591"/>
      <c r="V23" s="591"/>
      <c r="W23" s="591"/>
      <c r="X23" s="591"/>
      <c r="Y23" s="591"/>
      <c r="Z23" s="591"/>
      <c r="AA23" s="591"/>
      <c r="AB23" s="591"/>
      <c r="AC23" s="591"/>
      <c r="AD23" s="591"/>
      <c r="AE23" s="591"/>
      <c r="AF23" s="591"/>
      <c r="AG23" s="591"/>
      <c r="AH23" s="591"/>
      <c r="AI23" s="591"/>
      <c r="AJ23" s="591"/>
      <c r="AK23" s="591"/>
      <c r="AL23" s="591"/>
      <c r="AM23" s="591"/>
      <c r="AN23" s="591"/>
    </row>
    <row r="24" spans="1:40" ht="18.75" customHeight="1" x14ac:dyDescent="0.25">
      <c r="A24" s="591"/>
      <c r="B24" s="591"/>
      <c r="C24" s="591"/>
      <c r="D24" s="591"/>
      <c r="E24" s="591"/>
      <c r="F24" s="591"/>
      <c r="G24" s="591"/>
      <c r="H24" s="591"/>
      <c r="I24" s="591"/>
      <c r="J24" s="591"/>
      <c r="K24" s="591"/>
      <c r="L24" s="591"/>
      <c r="M24" s="591"/>
      <c r="N24" s="591"/>
      <c r="O24" s="591"/>
      <c r="P24" s="591"/>
      <c r="Q24" s="591"/>
      <c r="R24" s="591"/>
      <c r="S24" s="591"/>
      <c r="T24" s="591"/>
      <c r="U24" s="591"/>
      <c r="V24" s="591"/>
      <c r="W24" s="591"/>
      <c r="X24" s="591"/>
      <c r="Y24" s="591"/>
      <c r="Z24" s="591"/>
      <c r="AA24" s="591"/>
      <c r="AB24" s="591"/>
      <c r="AC24" s="591"/>
      <c r="AD24" s="591"/>
      <c r="AE24" s="591"/>
      <c r="AF24" s="591"/>
      <c r="AG24" s="591"/>
      <c r="AH24" s="591"/>
      <c r="AI24" s="591"/>
      <c r="AJ24" s="591"/>
      <c r="AK24" s="591"/>
      <c r="AL24" s="591"/>
      <c r="AM24" s="591"/>
      <c r="AN24" s="591"/>
    </row>
    <row r="25" spans="1:40" ht="18.75" customHeight="1" x14ac:dyDescent="0.25">
      <c r="A25" s="591"/>
      <c r="B25" s="591"/>
      <c r="C25" s="591"/>
      <c r="D25" s="591"/>
      <c r="E25" s="591"/>
      <c r="F25" s="591"/>
      <c r="G25" s="591"/>
      <c r="H25" s="591"/>
      <c r="I25" s="591"/>
      <c r="J25" s="591"/>
      <c r="K25" s="591"/>
      <c r="L25" s="591"/>
      <c r="M25" s="591"/>
      <c r="N25" s="591"/>
      <c r="O25" s="591"/>
      <c r="P25" s="591"/>
      <c r="Q25" s="591"/>
      <c r="R25" s="591"/>
      <c r="S25" s="591"/>
      <c r="T25" s="591"/>
      <c r="U25" s="591"/>
      <c r="V25" s="591"/>
      <c r="W25" s="591"/>
      <c r="X25" s="591"/>
      <c r="Y25" s="591"/>
      <c r="Z25" s="591"/>
      <c r="AA25" s="591"/>
      <c r="AB25" s="591"/>
      <c r="AC25" s="591"/>
      <c r="AD25" s="591"/>
      <c r="AE25" s="591"/>
      <c r="AF25" s="591"/>
      <c r="AG25" s="591"/>
      <c r="AH25" s="591"/>
      <c r="AI25" s="591"/>
      <c r="AJ25" s="591"/>
      <c r="AK25" s="591"/>
      <c r="AL25" s="591"/>
      <c r="AM25" s="591"/>
      <c r="AN25" s="591"/>
    </row>
    <row r="26" spans="1:40" ht="18.75" customHeight="1" x14ac:dyDescent="0.25">
      <c r="A26" s="591"/>
      <c r="B26" s="591"/>
      <c r="C26" s="591"/>
      <c r="D26" s="591"/>
      <c r="E26" s="591"/>
      <c r="F26" s="591"/>
      <c r="G26" s="591"/>
      <c r="H26" s="591"/>
      <c r="I26" s="591"/>
      <c r="J26" s="591"/>
      <c r="K26" s="591"/>
      <c r="L26" s="591"/>
      <c r="M26" s="591"/>
      <c r="N26" s="591"/>
      <c r="O26" s="591"/>
      <c r="P26" s="591"/>
      <c r="Q26" s="591"/>
      <c r="R26" s="591"/>
      <c r="S26" s="591"/>
      <c r="T26" s="591"/>
      <c r="U26" s="591"/>
      <c r="V26" s="591"/>
      <c r="W26" s="591"/>
      <c r="X26" s="591"/>
      <c r="Y26" s="591"/>
      <c r="Z26" s="591"/>
      <c r="AA26" s="591"/>
      <c r="AB26" s="591"/>
      <c r="AC26" s="591"/>
      <c r="AD26" s="591"/>
      <c r="AE26" s="591"/>
      <c r="AF26" s="591"/>
      <c r="AG26" s="591"/>
      <c r="AH26" s="591"/>
      <c r="AI26" s="591"/>
      <c r="AJ26" s="591"/>
      <c r="AK26" s="591"/>
      <c r="AL26" s="591"/>
      <c r="AM26" s="591"/>
      <c r="AN26" s="591"/>
    </row>
    <row r="27" spans="1:40" ht="18.75" customHeight="1" x14ac:dyDescent="0.25">
      <c r="A27" s="591"/>
      <c r="B27" s="591"/>
      <c r="C27" s="591"/>
      <c r="D27" s="591"/>
      <c r="E27" s="591"/>
      <c r="F27" s="591"/>
      <c r="G27" s="591"/>
      <c r="H27" s="591"/>
      <c r="I27" s="591"/>
      <c r="J27" s="591"/>
      <c r="K27" s="591"/>
      <c r="L27" s="591"/>
      <c r="M27" s="591"/>
      <c r="N27" s="591"/>
      <c r="O27" s="591"/>
      <c r="P27" s="591"/>
      <c r="Q27" s="591"/>
      <c r="R27" s="591"/>
      <c r="S27" s="591"/>
      <c r="T27" s="591"/>
      <c r="U27" s="591"/>
      <c r="V27" s="591"/>
      <c r="W27" s="591"/>
      <c r="X27" s="591"/>
      <c r="Y27" s="591"/>
      <c r="Z27" s="591"/>
      <c r="AA27" s="591"/>
      <c r="AB27" s="591"/>
      <c r="AC27" s="591"/>
      <c r="AD27" s="591"/>
      <c r="AE27" s="591"/>
      <c r="AF27" s="591"/>
      <c r="AG27" s="591"/>
      <c r="AH27" s="591"/>
      <c r="AI27" s="591"/>
      <c r="AJ27" s="591"/>
      <c r="AK27" s="591"/>
      <c r="AL27" s="591"/>
      <c r="AM27" s="591"/>
      <c r="AN27" s="591"/>
    </row>
    <row r="28" spans="1:40" ht="18.75" customHeight="1" x14ac:dyDescent="0.25">
      <c r="A28" s="591"/>
      <c r="B28" s="591"/>
      <c r="C28" s="591"/>
      <c r="D28" s="591"/>
      <c r="E28" s="591"/>
      <c r="F28" s="591"/>
      <c r="G28" s="591"/>
      <c r="H28" s="591"/>
      <c r="I28" s="591"/>
      <c r="J28" s="591"/>
      <c r="K28" s="591"/>
      <c r="L28" s="591"/>
      <c r="M28" s="591"/>
      <c r="N28" s="591"/>
      <c r="O28" s="591"/>
      <c r="P28" s="591"/>
      <c r="Q28" s="591"/>
      <c r="R28" s="591"/>
      <c r="S28" s="591"/>
      <c r="T28" s="591"/>
      <c r="U28" s="591"/>
      <c r="V28" s="591"/>
      <c r="W28" s="591"/>
      <c r="X28" s="591"/>
      <c r="Y28" s="591"/>
      <c r="Z28" s="591"/>
      <c r="AA28" s="591"/>
      <c r="AB28" s="591"/>
      <c r="AC28" s="591"/>
      <c r="AD28" s="591"/>
      <c r="AE28" s="591"/>
      <c r="AF28" s="591"/>
      <c r="AG28" s="591"/>
      <c r="AH28" s="591"/>
      <c r="AI28" s="591"/>
      <c r="AJ28" s="591"/>
      <c r="AK28" s="591"/>
      <c r="AL28" s="591"/>
      <c r="AM28" s="591"/>
      <c r="AN28" s="591"/>
    </row>
    <row r="29" spans="1:40" ht="18.75" customHeight="1" x14ac:dyDescent="0.25"/>
    <row r="30" spans="1:40" ht="18.75" customHeight="1" x14ac:dyDescent="0.25"/>
    <row r="31" spans="1:40" ht="18.75" customHeight="1" x14ac:dyDescent="0.25"/>
    <row r="32" spans="1:40" ht="18.75" customHeight="1" x14ac:dyDescent="0.25"/>
    <row r="33" ht="22.5" customHeight="1" x14ac:dyDescent="0.25"/>
    <row r="34" ht="22.5" customHeight="1" x14ac:dyDescent="0.25"/>
    <row r="35" ht="22.5" customHeight="1" x14ac:dyDescent="0.25"/>
    <row r="36" ht="22.5" customHeight="1" x14ac:dyDescent="0.25"/>
    <row r="37" ht="22.5" customHeight="1" x14ac:dyDescent="0.25"/>
    <row r="38" ht="22.5" customHeight="1" x14ac:dyDescent="0.25"/>
    <row r="39" ht="22.5" customHeight="1" x14ac:dyDescent="0.25"/>
    <row r="40" ht="22.5" customHeight="1" x14ac:dyDescent="0.25"/>
    <row r="41" ht="22.5" customHeight="1" x14ac:dyDescent="0.25"/>
    <row r="42" ht="22.5" customHeight="1" x14ac:dyDescent="0.25"/>
    <row r="43" ht="22.5" customHeight="1" x14ac:dyDescent="0.25"/>
    <row r="44" ht="22.5" customHeight="1" x14ac:dyDescent="0.25"/>
    <row r="45" ht="22.5" customHeight="1" x14ac:dyDescent="0.25"/>
    <row r="46" ht="22.5" customHeight="1" x14ac:dyDescent="0.25"/>
    <row r="47" ht="22.5" customHeight="1" x14ac:dyDescent="0.25"/>
    <row r="48" ht="22.5" customHeight="1" x14ac:dyDescent="0.25"/>
    <row r="49" ht="22.5" customHeight="1" x14ac:dyDescent="0.25"/>
    <row r="50" ht="22.5" customHeight="1" x14ac:dyDescent="0.25"/>
    <row r="51" ht="22.5" customHeight="1" x14ac:dyDescent="0.25"/>
  </sheetData>
  <sheetProtection sheet="1" objects="1" scenarios="1"/>
  <mergeCells count="27">
    <mergeCell ref="A26:AN26"/>
    <mergeCell ref="A27:AN27"/>
    <mergeCell ref="A28:AN28"/>
    <mergeCell ref="A22:AN22"/>
    <mergeCell ref="A23:AN23"/>
    <mergeCell ref="A24:AN24"/>
    <mergeCell ref="A25:AN25"/>
    <mergeCell ref="A17:AN17"/>
    <mergeCell ref="A18:AN18"/>
    <mergeCell ref="A19:AN19"/>
    <mergeCell ref="A20:AN20"/>
    <mergeCell ref="A21:AN21"/>
    <mergeCell ref="A12:AN12"/>
    <mergeCell ref="A13:AN13"/>
    <mergeCell ref="A14:AN14"/>
    <mergeCell ref="A15:AN15"/>
    <mergeCell ref="A16:AN16"/>
    <mergeCell ref="A7:AN7"/>
    <mergeCell ref="A8:AN8"/>
    <mergeCell ref="A9:AN9"/>
    <mergeCell ref="A10:AN10"/>
    <mergeCell ref="A11:AN11"/>
    <mergeCell ref="A2:AN2"/>
    <mergeCell ref="A3:AN3"/>
    <mergeCell ref="A4:AN4"/>
    <mergeCell ref="A5:AN5"/>
    <mergeCell ref="A6:AN6"/>
  </mergeCells>
  <phoneticPr fontId="2"/>
  <dataValidations count="1">
    <dataValidation imeMode="hiragana" allowBlank="1" showInputMessage="1" showErrorMessage="1" sqref="A1:XFD1" xr:uid="{00000000-0002-0000-0C00-000000000000}"/>
  </dataValidations>
  <pageMargins left="0.59055118110236227" right="0.59055118110236227" top="0.59055118110236227" bottom="0.78740157480314965" header="0.51181102362204722" footer="0.51181102362204722"/>
  <pageSetup paperSize="9" orientation="landscape" verticalDpi="0" r:id="rId1"/>
  <headerFooter alignWithMargins="0">
    <oddFooter>&amp;C9-(2)</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P116"/>
  <sheetViews>
    <sheetView showGridLines="0" workbookViewId="0">
      <pane xSplit="3" ySplit="4" topLeftCell="D16" activePane="bottomRight" state="frozen"/>
      <selection activeCell="L5" sqref="L5"/>
      <selection pane="topRight" activeCell="L5" sqref="L5"/>
      <selection pane="bottomLeft" activeCell="L5" sqref="L5"/>
      <selection pane="bottomRight" activeCell="C3" sqref="C3:D3"/>
    </sheetView>
  </sheetViews>
  <sheetFormatPr defaultColWidth="12.3984375" defaultRowHeight="19.5" customHeight="1" x14ac:dyDescent="0.25"/>
  <cols>
    <col min="1" max="1" width="4.1328125" style="4" customWidth="1"/>
    <col min="2" max="2" width="16.3984375" style="4" customWidth="1"/>
    <col min="3" max="4" width="9" style="4" customWidth="1"/>
    <col min="5" max="8" width="7.59765625" style="37" customWidth="1"/>
    <col min="9" max="16" width="7.59765625" style="4" customWidth="1"/>
    <col min="17" max="16384" width="12.3984375" style="4"/>
  </cols>
  <sheetData>
    <row r="1" spans="1:16" s="35" customFormat="1" ht="28.5" customHeight="1" x14ac:dyDescent="0.25">
      <c r="A1" s="35" t="s">
        <v>93</v>
      </c>
      <c r="E1" s="36"/>
      <c r="F1" s="36"/>
      <c r="G1" s="36"/>
      <c r="H1" s="36"/>
    </row>
    <row r="2" spans="1:16" s="23" customFormat="1" ht="13.5" customHeight="1" x14ac:dyDescent="0.25">
      <c r="A2" s="656"/>
      <c r="B2" s="451"/>
      <c r="C2" s="660" t="s">
        <v>89</v>
      </c>
      <c r="D2" s="648"/>
      <c r="E2" s="660" t="s">
        <v>263</v>
      </c>
      <c r="F2" s="648"/>
      <c r="G2" s="660" t="s">
        <v>98</v>
      </c>
      <c r="H2" s="648"/>
      <c r="I2" s="660" t="s">
        <v>99</v>
      </c>
      <c r="J2" s="648"/>
      <c r="K2" s="660" t="s">
        <v>137</v>
      </c>
      <c r="L2" s="648"/>
      <c r="M2" s="660" t="s">
        <v>138</v>
      </c>
      <c r="N2" s="648"/>
      <c r="O2" s="660" t="s">
        <v>338</v>
      </c>
      <c r="P2" s="648"/>
    </row>
    <row r="3" spans="1:16" s="23" customFormat="1" ht="13.5" customHeight="1" x14ac:dyDescent="0.25">
      <c r="A3" s="657"/>
      <c r="B3" s="658"/>
      <c r="C3" s="663">
        <v>43555</v>
      </c>
      <c r="D3" s="664"/>
      <c r="E3" s="661">
        <f>理念!B12</f>
        <v>43921</v>
      </c>
      <c r="F3" s="662"/>
      <c r="G3" s="661">
        <f>理念!C12</f>
        <v>44286</v>
      </c>
      <c r="H3" s="662"/>
      <c r="I3" s="661">
        <f>理念!D12</f>
        <v>44651</v>
      </c>
      <c r="J3" s="662"/>
      <c r="K3" s="661">
        <f>理念!E12</f>
        <v>45016</v>
      </c>
      <c r="L3" s="662"/>
      <c r="M3" s="661">
        <f>理念!F12</f>
        <v>45382</v>
      </c>
      <c r="N3" s="662"/>
      <c r="O3" s="661">
        <f>理念!G12</f>
        <v>45747</v>
      </c>
      <c r="P3" s="662"/>
    </row>
    <row r="4" spans="1:16" s="23" customFormat="1" ht="13.5" customHeight="1" x14ac:dyDescent="0.25">
      <c r="A4" s="435"/>
      <c r="B4" s="659"/>
      <c r="C4" s="125" t="s">
        <v>66</v>
      </c>
      <c r="D4" s="126" t="s">
        <v>164</v>
      </c>
      <c r="E4" s="125" t="s">
        <v>67</v>
      </c>
      <c r="F4" s="126" t="s">
        <v>164</v>
      </c>
      <c r="G4" s="125" t="s">
        <v>67</v>
      </c>
      <c r="H4" s="126" t="s">
        <v>164</v>
      </c>
      <c r="I4" s="125" t="s">
        <v>67</v>
      </c>
      <c r="J4" s="126" t="s">
        <v>164</v>
      </c>
      <c r="K4" s="125" t="s">
        <v>67</v>
      </c>
      <c r="L4" s="126" t="s">
        <v>164</v>
      </c>
      <c r="M4" s="125" t="s">
        <v>67</v>
      </c>
      <c r="N4" s="126" t="s">
        <v>164</v>
      </c>
      <c r="O4" s="125" t="s">
        <v>67</v>
      </c>
      <c r="P4" s="126" t="s">
        <v>164</v>
      </c>
    </row>
    <row r="5" spans="1:16" s="23" customFormat="1" ht="13.5" customHeight="1" x14ac:dyDescent="0.2">
      <c r="A5" s="122" t="s">
        <v>32</v>
      </c>
      <c r="B5" s="122"/>
      <c r="C5" s="147"/>
      <c r="D5" s="131" t="str">
        <f>IF($C$5=0,"",C5/$C$5)</f>
        <v/>
      </c>
      <c r="E5" s="129">
        <f>E6+E7+E8</f>
        <v>0</v>
      </c>
      <c r="F5" s="131" t="str">
        <f>IF($E$5=0,"",E5/$E$5)</f>
        <v/>
      </c>
      <c r="G5" s="129">
        <f>G6+G7+G8</f>
        <v>0</v>
      </c>
      <c r="H5" s="131" t="str">
        <f>IF($G$5=0,"",G5/$G$5)</f>
        <v/>
      </c>
      <c r="I5" s="129">
        <f>I6+I7+I8</f>
        <v>0</v>
      </c>
      <c r="J5" s="131" t="str">
        <f>IF($I$5=0,"",I5/$I$5)</f>
        <v/>
      </c>
      <c r="K5" s="129">
        <f>K6+K7+K8</f>
        <v>0</v>
      </c>
      <c r="L5" s="131" t="str">
        <f>IF($K$5=0,"",K5/$K$5)</f>
        <v/>
      </c>
      <c r="M5" s="129">
        <f>M6+M7+M8</f>
        <v>0</v>
      </c>
      <c r="N5" s="131" t="str">
        <f>IF($M$5=0,"",M5/$M$5)</f>
        <v/>
      </c>
      <c r="O5" s="129">
        <f>O6+O7+O8</f>
        <v>0</v>
      </c>
      <c r="P5" s="131" t="str">
        <f>IF($O$5=0,"",O5/$O$5)</f>
        <v/>
      </c>
    </row>
    <row r="6" spans="1:16" s="23" customFormat="1" ht="13.5" customHeight="1" x14ac:dyDescent="0.2">
      <c r="A6" s="123"/>
      <c r="B6" s="144"/>
      <c r="C6" s="148"/>
      <c r="D6" s="132" t="str">
        <f t="shared" ref="D6:D40" si="0">IF($C$5=0,"",C6/$C$5)</f>
        <v/>
      </c>
      <c r="E6" s="148"/>
      <c r="F6" s="132" t="str">
        <f t="shared" ref="F6:F40" si="1">IF($E$5=0,"",E6/$E$5)</f>
        <v/>
      </c>
      <c r="G6" s="148"/>
      <c r="H6" s="137" t="str">
        <f t="shared" ref="H6:H40" si="2">IF($G$5=0,"",G6/$G$5)</f>
        <v/>
      </c>
      <c r="I6" s="148"/>
      <c r="J6" s="137" t="str">
        <f t="shared" ref="J6:J40" si="3">IF($I$5=0,"",I6/$I$5)</f>
        <v/>
      </c>
      <c r="K6" s="148"/>
      <c r="L6" s="137" t="str">
        <f t="shared" ref="L6:L40" si="4">IF($K$5=0,"",K6/$K$5)</f>
        <v/>
      </c>
      <c r="M6" s="148"/>
      <c r="N6" s="137" t="str">
        <f t="shared" ref="N6:N40" si="5">IF($M$5=0,"",M6/$M$5)</f>
        <v/>
      </c>
      <c r="O6" s="148"/>
      <c r="P6" s="137" t="str">
        <f t="shared" ref="P6:P40" si="6">IF($O$5=0,"",O6/$O$5)</f>
        <v/>
      </c>
    </row>
    <row r="7" spans="1:16" s="23" customFormat="1" ht="13.5" customHeight="1" x14ac:dyDescent="0.2">
      <c r="A7" s="123"/>
      <c r="B7" s="145"/>
      <c r="C7" s="149"/>
      <c r="D7" s="133" t="str">
        <f t="shared" si="0"/>
        <v/>
      </c>
      <c r="E7" s="149"/>
      <c r="F7" s="133" t="str">
        <f t="shared" si="1"/>
        <v/>
      </c>
      <c r="G7" s="149"/>
      <c r="H7" s="138" t="str">
        <f t="shared" si="2"/>
        <v/>
      </c>
      <c r="I7" s="149"/>
      <c r="J7" s="138" t="str">
        <f t="shared" si="3"/>
        <v/>
      </c>
      <c r="K7" s="149"/>
      <c r="L7" s="138" t="str">
        <f t="shared" si="4"/>
        <v/>
      </c>
      <c r="M7" s="149"/>
      <c r="N7" s="138" t="str">
        <f t="shared" si="5"/>
        <v/>
      </c>
      <c r="O7" s="149"/>
      <c r="P7" s="138" t="str">
        <f t="shared" si="6"/>
        <v/>
      </c>
    </row>
    <row r="8" spans="1:16" s="23" customFormat="1" ht="13.5" customHeight="1" x14ac:dyDescent="0.2">
      <c r="A8" s="124"/>
      <c r="B8" s="146"/>
      <c r="C8" s="150"/>
      <c r="D8" s="134" t="str">
        <f t="shared" si="0"/>
        <v/>
      </c>
      <c r="E8" s="150"/>
      <c r="F8" s="134" t="str">
        <f t="shared" si="1"/>
        <v/>
      </c>
      <c r="G8" s="150"/>
      <c r="H8" s="139" t="str">
        <f t="shared" si="2"/>
        <v/>
      </c>
      <c r="I8" s="150"/>
      <c r="J8" s="139" t="str">
        <f t="shared" si="3"/>
        <v/>
      </c>
      <c r="K8" s="150"/>
      <c r="L8" s="139" t="str">
        <f t="shared" si="4"/>
        <v/>
      </c>
      <c r="M8" s="150"/>
      <c r="N8" s="139" t="str">
        <f t="shared" si="5"/>
        <v/>
      </c>
      <c r="O8" s="150"/>
      <c r="P8" s="139" t="str">
        <f t="shared" si="6"/>
        <v/>
      </c>
    </row>
    <row r="9" spans="1:16" s="23" customFormat="1" ht="13.5" customHeight="1" x14ac:dyDescent="0.2">
      <c r="A9" s="39" t="s">
        <v>68</v>
      </c>
      <c r="B9" s="39"/>
      <c r="C9" s="147"/>
      <c r="D9" s="131" t="str">
        <f t="shared" si="0"/>
        <v/>
      </c>
      <c r="E9" s="129">
        <f>E13+E16+E21</f>
        <v>0</v>
      </c>
      <c r="F9" s="131" t="str">
        <f t="shared" si="1"/>
        <v/>
      </c>
      <c r="G9" s="129">
        <f>G13+G16+G21</f>
        <v>0</v>
      </c>
      <c r="H9" s="140" t="str">
        <f t="shared" si="2"/>
        <v/>
      </c>
      <c r="I9" s="129">
        <f>I13+I16+I21</f>
        <v>0</v>
      </c>
      <c r="J9" s="140" t="str">
        <f t="shared" si="3"/>
        <v/>
      </c>
      <c r="K9" s="129">
        <f>K13+K16+K21</f>
        <v>0</v>
      </c>
      <c r="L9" s="140" t="str">
        <f t="shared" si="4"/>
        <v/>
      </c>
      <c r="M9" s="129">
        <f>M13+M16+M21</f>
        <v>0</v>
      </c>
      <c r="N9" s="140" t="str">
        <f t="shared" si="5"/>
        <v/>
      </c>
      <c r="O9" s="129">
        <f>O13+O16+O21</f>
        <v>0</v>
      </c>
      <c r="P9" s="140" t="str">
        <f t="shared" si="6"/>
        <v/>
      </c>
    </row>
    <row r="10" spans="1:16" s="23" customFormat="1" ht="13.5" customHeight="1" x14ac:dyDescent="0.2">
      <c r="A10" s="40"/>
      <c r="B10" s="118" t="s">
        <v>73</v>
      </c>
      <c r="C10" s="148"/>
      <c r="D10" s="132" t="str">
        <f t="shared" si="0"/>
        <v/>
      </c>
      <c r="E10" s="130">
        <f>C12</f>
        <v>0</v>
      </c>
      <c r="F10" s="132" t="str">
        <f t="shared" si="1"/>
        <v/>
      </c>
      <c r="G10" s="130">
        <f>E12</f>
        <v>0</v>
      </c>
      <c r="H10" s="137" t="str">
        <f t="shared" si="2"/>
        <v/>
      </c>
      <c r="I10" s="130">
        <f>G12</f>
        <v>0</v>
      </c>
      <c r="J10" s="137" t="str">
        <f t="shared" si="3"/>
        <v/>
      </c>
      <c r="K10" s="130">
        <f>I12</f>
        <v>0</v>
      </c>
      <c r="L10" s="137" t="str">
        <f t="shared" si="4"/>
        <v/>
      </c>
      <c r="M10" s="130">
        <f>K12</f>
        <v>0</v>
      </c>
      <c r="N10" s="137" t="str">
        <f t="shared" si="5"/>
        <v/>
      </c>
      <c r="O10" s="130">
        <f>M12</f>
        <v>0</v>
      </c>
      <c r="P10" s="137" t="str">
        <f t="shared" si="6"/>
        <v/>
      </c>
    </row>
    <row r="11" spans="1:16" s="23" customFormat="1" ht="13.5" customHeight="1" x14ac:dyDescent="0.2">
      <c r="A11" s="40"/>
      <c r="B11" s="119" t="s">
        <v>74</v>
      </c>
      <c r="C11" s="149"/>
      <c r="D11" s="133" t="str">
        <f t="shared" si="0"/>
        <v/>
      </c>
      <c r="E11" s="149"/>
      <c r="F11" s="133" t="str">
        <f t="shared" si="1"/>
        <v/>
      </c>
      <c r="G11" s="149"/>
      <c r="H11" s="138" t="str">
        <f t="shared" si="2"/>
        <v/>
      </c>
      <c r="I11" s="149"/>
      <c r="J11" s="138" t="str">
        <f t="shared" si="3"/>
        <v/>
      </c>
      <c r="K11" s="149"/>
      <c r="L11" s="138" t="str">
        <f t="shared" si="4"/>
        <v/>
      </c>
      <c r="M11" s="149"/>
      <c r="N11" s="138" t="str">
        <f t="shared" si="5"/>
        <v/>
      </c>
      <c r="O11" s="149"/>
      <c r="P11" s="138" t="str">
        <f t="shared" si="6"/>
        <v/>
      </c>
    </row>
    <row r="12" spans="1:16" s="23" customFormat="1" ht="13.5" customHeight="1" x14ac:dyDescent="0.2">
      <c r="A12" s="40"/>
      <c r="B12" s="120" t="s">
        <v>75</v>
      </c>
      <c r="C12" s="151"/>
      <c r="D12" s="135" t="str">
        <f t="shared" si="0"/>
        <v/>
      </c>
      <c r="E12" s="151"/>
      <c r="F12" s="135" t="str">
        <f t="shared" si="1"/>
        <v/>
      </c>
      <c r="G12" s="151"/>
      <c r="H12" s="141" t="str">
        <f t="shared" si="2"/>
        <v/>
      </c>
      <c r="I12" s="151"/>
      <c r="J12" s="141" t="str">
        <f t="shared" si="3"/>
        <v/>
      </c>
      <c r="K12" s="151"/>
      <c r="L12" s="141" t="str">
        <f t="shared" si="4"/>
        <v/>
      </c>
      <c r="M12" s="151"/>
      <c r="N12" s="141" t="str">
        <f t="shared" si="5"/>
        <v/>
      </c>
      <c r="O12" s="151"/>
      <c r="P12" s="141" t="str">
        <f t="shared" si="6"/>
        <v/>
      </c>
    </row>
    <row r="13" spans="1:16" s="23" customFormat="1" ht="13.5" customHeight="1" x14ac:dyDescent="0.2">
      <c r="A13" s="40"/>
      <c r="B13" s="34" t="s">
        <v>76</v>
      </c>
      <c r="C13" s="152"/>
      <c r="D13" s="136" t="str">
        <f t="shared" si="0"/>
        <v/>
      </c>
      <c r="E13" s="128">
        <f>E10+E11-E12</f>
        <v>0</v>
      </c>
      <c r="F13" s="136" t="str">
        <f t="shared" si="1"/>
        <v/>
      </c>
      <c r="G13" s="128">
        <f>G10+G11-G12</f>
        <v>0</v>
      </c>
      <c r="H13" s="142" t="str">
        <f t="shared" si="2"/>
        <v/>
      </c>
      <c r="I13" s="128">
        <f>I10+I11-I12</f>
        <v>0</v>
      </c>
      <c r="J13" s="142" t="str">
        <f t="shared" si="3"/>
        <v/>
      </c>
      <c r="K13" s="128">
        <f>K10+K11-K12</f>
        <v>0</v>
      </c>
      <c r="L13" s="142" t="str">
        <f t="shared" si="4"/>
        <v/>
      </c>
      <c r="M13" s="128">
        <f>M10+M11-M12</f>
        <v>0</v>
      </c>
      <c r="N13" s="142" t="str">
        <f t="shared" si="5"/>
        <v/>
      </c>
      <c r="O13" s="128">
        <f>O10+O11-O12</f>
        <v>0</v>
      </c>
      <c r="P13" s="142" t="str">
        <f t="shared" si="6"/>
        <v/>
      </c>
    </row>
    <row r="14" spans="1:16" s="23" customFormat="1" ht="13.5" customHeight="1" x14ac:dyDescent="0.2">
      <c r="A14" s="40"/>
      <c r="B14" s="118" t="s">
        <v>78</v>
      </c>
      <c r="C14" s="148"/>
      <c r="D14" s="132" t="str">
        <f t="shared" si="0"/>
        <v/>
      </c>
      <c r="E14" s="148"/>
      <c r="F14" s="132" t="str">
        <f t="shared" si="1"/>
        <v/>
      </c>
      <c r="G14" s="148"/>
      <c r="H14" s="137" t="str">
        <f t="shared" si="2"/>
        <v/>
      </c>
      <c r="I14" s="148"/>
      <c r="J14" s="137" t="str">
        <f t="shared" si="3"/>
        <v/>
      </c>
      <c r="K14" s="148"/>
      <c r="L14" s="137" t="str">
        <f t="shared" si="4"/>
        <v/>
      </c>
      <c r="M14" s="148"/>
      <c r="N14" s="137" t="str">
        <f t="shared" si="5"/>
        <v/>
      </c>
      <c r="O14" s="148"/>
      <c r="P14" s="137" t="str">
        <f t="shared" si="6"/>
        <v/>
      </c>
    </row>
    <row r="15" spans="1:16" s="23" customFormat="1" ht="13.5" customHeight="1" x14ac:dyDescent="0.2">
      <c r="A15" s="40"/>
      <c r="B15" s="120" t="s">
        <v>64</v>
      </c>
      <c r="C15" s="127">
        <f>C16-C14</f>
        <v>0</v>
      </c>
      <c r="D15" s="135" t="str">
        <f t="shared" si="0"/>
        <v/>
      </c>
      <c r="E15" s="151"/>
      <c r="F15" s="135" t="str">
        <f t="shared" si="1"/>
        <v/>
      </c>
      <c r="G15" s="151"/>
      <c r="H15" s="141" t="str">
        <f t="shared" si="2"/>
        <v/>
      </c>
      <c r="I15" s="151"/>
      <c r="J15" s="141" t="str">
        <f t="shared" si="3"/>
        <v/>
      </c>
      <c r="K15" s="151"/>
      <c r="L15" s="141" t="str">
        <f t="shared" si="4"/>
        <v/>
      </c>
      <c r="M15" s="151"/>
      <c r="N15" s="141" t="str">
        <f t="shared" si="5"/>
        <v/>
      </c>
      <c r="O15" s="151"/>
      <c r="P15" s="141" t="str">
        <f t="shared" si="6"/>
        <v/>
      </c>
    </row>
    <row r="16" spans="1:16" s="23" customFormat="1" ht="13.5" customHeight="1" x14ac:dyDescent="0.2">
      <c r="A16" s="40"/>
      <c r="B16" s="34" t="s">
        <v>77</v>
      </c>
      <c r="C16" s="152"/>
      <c r="D16" s="136" t="str">
        <f t="shared" si="0"/>
        <v/>
      </c>
      <c r="E16" s="128">
        <f>E14+E15</f>
        <v>0</v>
      </c>
      <c r="F16" s="136" t="str">
        <f t="shared" si="1"/>
        <v/>
      </c>
      <c r="G16" s="128">
        <f>G14+G15</f>
        <v>0</v>
      </c>
      <c r="H16" s="142" t="str">
        <f t="shared" si="2"/>
        <v/>
      </c>
      <c r="I16" s="128">
        <f>I14+I15</f>
        <v>0</v>
      </c>
      <c r="J16" s="142" t="str">
        <f t="shared" si="3"/>
        <v/>
      </c>
      <c r="K16" s="128">
        <f>K14+K15</f>
        <v>0</v>
      </c>
      <c r="L16" s="142" t="str">
        <f t="shared" si="4"/>
        <v/>
      </c>
      <c r="M16" s="128">
        <f>M14+M15</f>
        <v>0</v>
      </c>
      <c r="N16" s="142" t="str">
        <f t="shared" si="5"/>
        <v/>
      </c>
      <c r="O16" s="128">
        <f>O14+O15</f>
        <v>0</v>
      </c>
      <c r="P16" s="142" t="str">
        <f t="shared" si="6"/>
        <v/>
      </c>
    </row>
    <row r="17" spans="1:16" s="23" customFormat="1" ht="13.5" customHeight="1" x14ac:dyDescent="0.2">
      <c r="A17" s="40"/>
      <c r="B17" s="118" t="s">
        <v>79</v>
      </c>
      <c r="C17" s="148"/>
      <c r="D17" s="132" t="str">
        <f t="shared" si="0"/>
        <v/>
      </c>
      <c r="E17" s="148"/>
      <c r="F17" s="132" t="str">
        <f t="shared" si="1"/>
        <v/>
      </c>
      <c r="G17" s="148"/>
      <c r="H17" s="137" t="str">
        <f t="shared" si="2"/>
        <v/>
      </c>
      <c r="I17" s="148"/>
      <c r="J17" s="137" t="str">
        <f t="shared" si="3"/>
        <v/>
      </c>
      <c r="K17" s="148"/>
      <c r="L17" s="137" t="str">
        <f t="shared" si="4"/>
        <v/>
      </c>
      <c r="M17" s="148"/>
      <c r="N17" s="137" t="str">
        <f t="shared" si="5"/>
        <v/>
      </c>
      <c r="O17" s="148"/>
      <c r="P17" s="137" t="str">
        <f t="shared" si="6"/>
        <v/>
      </c>
    </row>
    <row r="18" spans="1:16" s="23" customFormat="1" ht="13.5" customHeight="1" x14ac:dyDescent="0.2">
      <c r="A18" s="40"/>
      <c r="B18" s="119" t="s">
        <v>63</v>
      </c>
      <c r="C18" s="149"/>
      <c r="D18" s="133" t="str">
        <f t="shared" si="0"/>
        <v/>
      </c>
      <c r="E18" s="149"/>
      <c r="F18" s="133" t="str">
        <f t="shared" si="1"/>
        <v/>
      </c>
      <c r="G18" s="149"/>
      <c r="H18" s="138" t="str">
        <f t="shared" si="2"/>
        <v/>
      </c>
      <c r="I18" s="149"/>
      <c r="J18" s="138" t="str">
        <f t="shared" si="3"/>
        <v/>
      </c>
      <c r="K18" s="149"/>
      <c r="L18" s="138" t="str">
        <f t="shared" si="4"/>
        <v/>
      </c>
      <c r="M18" s="149"/>
      <c r="N18" s="138" t="str">
        <f t="shared" si="5"/>
        <v/>
      </c>
      <c r="O18" s="149"/>
      <c r="P18" s="138" t="str">
        <f t="shared" si="6"/>
        <v/>
      </c>
    </row>
    <row r="19" spans="1:16" s="23" customFormat="1" ht="13.5" customHeight="1" x14ac:dyDescent="0.2">
      <c r="A19" s="40"/>
      <c r="B19" s="119" t="s">
        <v>80</v>
      </c>
      <c r="C19" s="149"/>
      <c r="D19" s="133" t="str">
        <f t="shared" si="0"/>
        <v/>
      </c>
      <c r="E19" s="149"/>
      <c r="F19" s="133" t="str">
        <f t="shared" si="1"/>
        <v/>
      </c>
      <c r="G19" s="149"/>
      <c r="H19" s="138" t="str">
        <f t="shared" si="2"/>
        <v/>
      </c>
      <c r="I19" s="149"/>
      <c r="J19" s="138" t="str">
        <f t="shared" si="3"/>
        <v/>
      </c>
      <c r="K19" s="149"/>
      <c r="L19" s="138" t="str">
        <f t="shared" si="4"/>
        <v/>
      </c>
      <c r="M19" s="149"/>
      <c r="N19" s="138" t="str">
        <f t="shared" si="5"/>
        <v/>
      </c>
      <c r="O19" s="149"/>
      <c r="P19" s="138" t="str">
        <f t="shared" si="6"/>
        <v/>
      </c>
    </row>
    <row r="20" spans="1:16" s="23" customFormat="1" ht="13.5" customHeight="1" x14ac:dyDescent="0.2">
      <c r="A20" s="40"/>
      <c r="B20" s="120" t="s">
        <v>64</v>
      </c>
      <c r="C20" s="127">
        <f>C21-(C17+C18+C19)</f>
        <v>0</v>
      </c>
      <c r="D20" s="135" t="str">
        <f t="shared" si="0"/>
        <v/>
      </c>
      <c r="E20" s="151"/>
      <c r="F20" s="135" t="str">
        <f t="shared" si="1"/>
        <v/>
      </c>
      <c r="G20" s="151"/>
      <c r="H20" s="141" t="str">
        <f t="shared" si="2"/>
        <v/>
      </c>
      <c r="I20" s="151"/>
      <c r="J20" s="141" t="str">
        <f t="shared" si="3"/>
        <v/>
      </c>
      <c r="K20" s="151"/>
      <c r="L20" s="141" t="str">
        <f t="shared" si="4"/>
        <v/>
      </c>
      <c r="M20" s="151"/>
      <c r="N20" s="141" t="str">
        <f t="shared" si="5"/>
        <v/>
      </c>
      <c r="O20" s="151"/>
      <c r="P20" s="141" t="str">
        <f t="shared" si="6"/>
        <v/>
      </c>
    </row>
    <row r="21" spans="1:16" s="23" customFormat="1" ht="13.5" customHeight="1" x14ac:dyDescent="0.2">
      <c r="A21" s="40"/>
      <c r="B21" s="34" t="s">
        <v>81</v>
      </c>
      <c r="C21" s="128"/>
      <c r="D21" s="136" t="str">
        <f t="shared" si="0"/>
        <v/>
      </c>
      <c r="E21" s="128">
        <f>E17+E18+E19+E20</f>
        <v>0</v>
      </c>
      <c r="F21" s="136" t="str">
        <f t="shared" si="1"/>
        <v/>
      </c>
      <c r="G21" s="128">
        <f>G17+G18+G19+G20</f>
        <v>0</v>
      </c>
      <c r="H21" s="142" t="str">
        <f t="shared" si="2"/>
        <v/>
      </c>
      <c r="I21" s="128">
        <f>I17+I18+I19+I20</f>
        <v>0</v>
      </c>
      <c r="J21" s="142" t="str">
        <f t="shared" si="3"/>
        <v/>
      </c>
      <c r="K21" s="128">
        <f>K17+K18+K19+K20</f>
        <v>0</v>
      </c>
      <c r="L21" s="142" t="str">
        <f t="shared" si="4"/>
        <v/>
      </c>
      <c r="M21" s="128">
        <f>M17+M18+M19+M20</f>
        <v>0</v>
      </c>
      <c r="N21" s="142" t="str">
        <f t="shared" si="5"/>
        <v/>
      </c>
      <c r="O21" s="128">
        <f>O17+O18+O19+O20</f>
        <v>0</v>
      </c>
      <c r="P21" s="142" t="str">
        <f t="shared" si="6"/>
        <v/>
      </c>
    </row>
    <row r="22" spans="1:16" s="23" customFormat="1" ht="13.5" customHeight="1" x14ac:dyDescent="0.2">
      <c r="A22" s="34" t="s">
        <v>65</v>
      </c>
      <c r="B22" s="34"/>
      <c r="C22" s="152"/>
      <c r="D22" s="136" t="str">
        <f t="shared" si="0"/>
        <v/>
      </c>
      <c r="E22" s="128">
        <f>E5-E9</f>
        <v>0</v>
      </c>
      <c r="F22" s="136" t="str">
        <f t="shared" si="1"/>
        <v/>
      </c>
      <c r="G22" s="128">
        <f>G5-G9</f>
        <v>0</v>
      </c>
      <c r="H22" s="142" t="str">
        <f t="shared" si="2"/>
        <v/>
      </c>
      <c r="I22" s="128">
        <f>I5-I9</f>
        <v>0</v>
      </c>
      <c r="J22" s="142" t="str">
        <f t="shared" si="3"/>
        <v/>
      </c>
      <c r="K22" s="128">
        <f>K5-K9</f>
        <v>0</v>
      </c>
      <c r="L22" s="142" t="str">
        <f t="shared" si="4"/>
        <v/>
      </c>
      <c r="M22" s="128">
        <f>M5-M9</f>
        <v>0</v>
      </c>
      <c r="N22" s="142" t="str">
        <f t="shared" si="5"/>
        <v/>
      </c>
      <c r="O22" s="128">
        <f>O5-O9</f>
        <v>0</v>
      </c>
      <c r="P22" s="142" t="str">
        <f t="shared" si="6"/>
        <v/>
      </c>
    </row>
    <row r="23" spans="1:16" s="23" customFormat="1" ht="13.5" customHeight="1" x14ac:dyDescent="0.2">
      <c r="A23" s="39" t="s">
        <v>69</v>
      </c>
      <c r="B23" s="42"/>
      <c r="C23" s="147"/>
      <c r="D23" s="131" t="str">
        <f t="shared" si="0"/>
        <v/>
      </c>
      <c r="E23" s="129">
        <f>E24+E25+E26+E27+E28+E29+E30</f>
        <v>0</v>
      </c>
      <c r="F23" s="131" t="str">
        <f t="shared" si="1"/>
        <v/>
      </c>
      <c r="G23" s="129">
        <f>G24+G25+G26+G27+G28+G29+G30</f>
        <v>0</v>
      </c>
      <c r="H23" s="140" t="str">
        <f t="shared" si="2"/>
        <v/>
      </c>
      <c r="I23" s="129">
        <f>I24+I25+I26+I27+I28+I29+I30</f>
        <v>0</v>
      </c>
      <c r="J23" s="140" t="str">
        <f t="shared" si="3"/>
        <v/>
      </c>
      <c r="K23" s="129">
        <f>K24+K25+K26+K27+K28+K29+K30</f>
        <v>0</v>
      </c>
      <c r="L23" s="140" t="str">
        <f t="shared" si="4"/>
        <v/>
      </c>
      <c r="M23" s="129">
        <f>M24+M25+M26+M27+M28+M29+M30</f>
        <v>0</v>
      </c>
      <c r="N23" s="140" t="str">
        <f t="shared" si="5"/>
        <v/>
      </c>
      <c r="O23" s="129">
        <f>O24+O25+O26+O27+O28+O29+O30</f>
        <v>0</v>
      </c>
      <c r="P23" s="140" t="str">
        <f t="shared" si="6"/>
        <v/>
      </c>
    </row>
    <row r="24" spans="1:16" s="23" customFormat="1" ht="13.5" customHeight="1" x14ac:dyDescent="0.2">
      <c r="A24" s="40"/>
      <c r="B24" s="34" t="s">
        <v>82</v>
      </c>
      <c r="C24" s="152"/>
      <c r="D24" s="136" t="str">
        <f t="shared" si="0"/>
        <v/>
      </c>
      <c r="E24" s="152"/>
      <c r="F24" s="136" t="str">
        <f t="shared" si="1"/>
        <v/>
      </c>
      <c r="G24" s="152"/>
      <c r="H24" s="142" t="str">
        <f t="shared" si="2"/>
        <v/>
      </c>
      <c r="I24" s="152"/>
      <c r="J24" s="142" t="str">
        <f t="shared" si="3"/>
        <v/>
      </c>
      <c r="K24" s="152"/>
      <c r="L24" s="142" t="str">
        <f t="shared" si="4"/>
        <v/>
      </c>
      <c r="M24" s="152"/>
      <c r="N24" s="142" t="str">
        <f t="shared" si="5"/>
        <v/>
      </c>
      <c r="O24" s="152"/>
      <c r="P24" s="142" t="str">
        <f t="shared" si="6"/>
        <v/>
      </c>
    </row>
    <row r="25" spans="1:16" s="23" customFormat="1" ht="13.5" customHeight="1" x14ac:dyDescent="0.2">
      <c r="A25" s="40"/>
      <c r="B25" s="34" t="s">
        <v>35</v>
      </c>
      <c r="C25" s="152"/>
      <c r="D25" s="136" t="str">
        <f t="shared" si="0"/>
        <v/>
      </c>
      <c r="E25" s="152"/>
      <c r="F25" s="136" t="str">
        <f t="shared" si="1"/>
        <v/>
      </c>
      <c r="G25" s="152"/>
      <c r="H25" s="142" t="str">
        <f t="shared" si="2"/>
        <v/>
      </c>
      <c r="I25" s="152"/>
      <c r="J25" s="142" t="str">
        <f t="shared" si="3"/>
        <v/>
      </c>
      <c r="K25" s="152"/>
      <c r="L25" s="142" t="str">
        <f t="shared" si="4"/>
        <v/>
      </c>
      <c r="M25" s="152"/>
      <c r="N25" s="142" t="str">
        <f t="shared" si="5"/>
        <v/>
      </c>
      <c r="O25" s="152"/>
      <c r="P25" s="142" t="str">
        <f t="shared" si="6"/>
        <v/>
      </c>
    </row>
    <row r="26" spans="1:16" s="23" customFormat="1" ht="13.5" customHeight="1" x14ac:dyDescent="0.2">
      <c r="A26" s="40"/>
      <c r="B26" s="34" t="s">
        <v>63</v>
      </c>
      <c r="C26" s="152"/>
      <c r="D26" s="136" t="str">
        <f t="shared" si="0"/>
        <v/>
      </c>
      <c r="E26" s="152"/>
      <c r="F26" s="136" t="str">
        <f t="shared" si="1"/>
        <v/>
      </c>
      <c r="G26" s="152"/>
      <c r="H26" s="142" t="str">
        <f t="shared" si="2"/>
        <v/>
      </c>
      <c r="I26" s="152"/>
      <c r="J26" s="142" t="str">
        <f t="shared" si="3"/>
        <v/>
      </c>
      <c r="K26" s="152"/>
      <c r="L26" s="142" t="str">
        <f t="shared" si="4"/>
        <v/>
      </c>
      <c r="M26" s="152"/>
      <c r="N26" s="142" t="str">
        <f t="shared" si="5"/>
        <v/>
      </c>
      <c r="O26" s="152"/>
      <c r="P26" s="142" t="str">
        <f t="shared" si="6"/>
        <v/>
      </c>
    </row>
    <row r="27" spans="1:16" s="23" customFormat="1" ht="13.5" customHeight="1" x14ac:dyDescent="0.2">
      <c r="A27" s="40"/>
      <c r="B27" s="34" t="s">
        <v>90</v>
      </c>
      <c r="C27" s="152"/>
      <c r="D27" s="136" t="str">
        <f t="shared" si="0"/>
        <v/>
      </c>
      <c r="E27" s="152"/>
      <c r="F27" s="136" t="str">
        <f t="shared" si="1"/>
        <v/>
      </c>
      <c r="G27" s="152"/>
      <c r="H27" s="142" t="str">
        <f t="shared" si="2"/>
        <v/>
      </c>
      <c r="I27" s="152"/>
      <c r="J27" s="142" t="str">
        <f t="shared" si="3"/>
        <v/>
      </c>
      <c r="K27" s="152"/>
      <c r="L27" s="142" t="str">
        <f t="shared" si="4"/>
        <v/>
      </c>
      <c r="M27" s="152"/>
      <c r="N27" s="142" t="str">
        <f t="shared" si="5"/>
        <v/>
      </c>
      <c r="O27" s="152"/>
      <c r="P27" s="142" t="str">
        <f t="shared" si="6"/>
        <v/>
      </c>
    </row>
    <row r="28" spans="1:16" s="23" customFormat="1" ht="13.5" customHeight="1" x14ac:dyDescent="0.2">
      <c r="A28" s="40"/>
      <c r="B28" s="34" t="s">
        <v>80</v>
      </c>
      <c r="C28" s="152"/>
      <c r="D28" s="136" t="str">
        <f t="shared" si="0"/>
        <v/>
      </c>
      <c r="E28" s="152"/>
      <c r="F28" s="136" t="str">
        <f t="shared" si="1"/>
        <v/>
      </c>
      <c r="G28" s="152"/>
      <c r="H28" s="142" t="str">
        <f t="shared" si="2"/>
        <v/>
      </c>
      <c r="I28" s="152"/>
      <c r="J28" s="142" t="str">
        <f t="shared" si="3"/>
        <v/>
      </c>
      <c r="K28" s="152"/>
      <c r="L28" s="142" t="str">
        <f t="shared" si="4"/>
        <v/>
      </c>
      <c r="M28" s="152"/>
      <c r="N28" s="142" t="str">
        <f t="shared" si="5"/>
        <v/>
      </c>
      <c r="O28" s="152"/>
      <c r="P28" s="142" t="str">
        <f t="shared" si="6"/>
        <v/>
      </c>
    </row>
    <row r="29" spans="1:16" s="23" customFormat="1" ht="13.5" customHeight="1" x14ac:dyDescent="0.2">
      <c r="A29" s="40"/>
      <c r="B29" s="34" t="s">
        <v>83</v>
      </c>
      <c r="C29" s="152"/>
      <c r="D29" s="136" t="str">
        <f t="shared" si="0"/>
        <v/>
      </c>
      <c r="E29" s="152"/>
      <c r="F29" s="136" t="str">
        <f t="shared" si="1"/>
        <v/>
      </c>
      <c r="G29" s="152"/>
      <c r="H29" s="142" t="str">
        <f t="shared" si="2"/>
        <v/>
      </c>
      <c r="I29" s="152"/>
      <c r="J29" s="142" t="str">
        <f t="shared" si="3"/>
        <v/>
      </c>
      <c r="K29" s="152"/>
      <c r="L29" s="142" t="str">
        <f t="shared" si="4"/>
        <v/>
      </c>
      <c r="M29" s="152"/>
      <c r="N29" s="142" t="str">
        <f t="shared" si="5"/>
        <v/>
      </c>
      <c r="O29" s="152"/>
      <c r="P29" s="142" t="str">
        <f t="shared" si="6"/>
        <v/>
      </c>
    </row>
    <row r="30" spans="1:16" s="23" customFormat="1" ht="13.5" customHeight="1" x14ac:dyDescent="0.2">
      <c r="A30" s="41"/>
      <c r="B30" s="34" t="s">
        <v>64</v>
      </c>
      <c r="C30" s="128">
        <f>C23-(C24+C25+C26+C27+C28+C29)</f>
        <v>0</v>
      </c>
      <c r="D30" s="136" t="str">
        <f t="shared" si="0"/>
        <v/>
      </c>
      <c r="E30" s="152"/>
      <c r="F30" s="136" t="str">
        <f t="shared" si="1"/>
        <v/>
      </c>
      <c r="G30" s="152"/>
      <c r="H30" s="142" t="str">
        <f t="shared" si="2"/>
        <v/>
      </c>
      <c r="I30" s="152"/>
      <c r="J30" s="142" t="str">
        <f t="shared" si="3"/>
        <v/>
      </c>
      <c r="K30" s="152"/>
      <c r="L30" s="142" t="str">
        <f t="shared" si="4"/>
        <v/>
      </c>
      <c r="M30" s="152"/>
      <c r="N30" s="142" t="str">
        <f t="shared" si="5"/>
        <v/>
      </c>
      <c r="O30" s="152"/>
      <c r="P30" s="142" t="str">
        <f t="shared" si="6"/>
        <v/>
      </c>
    </row>
    <row r="31" spans="1:16" s="23" customFormat="1" ht="13.5" customHeight="1" x14ac:dyDescent="0.2">
      <c r="A31" s="34" t="s">
        <v>70</v>
      </c>
      <c r="B31" s="34"/>
      <c r="C31" s="152"/>
      <c r="D31" s="136" t="str">
        <f t="shared" si="0"/>
        <v/>
      </c>
      <c r="E31" s="128">
        <f>E22-E23</f>
        <v>0</v>
      </c>
      <c r="F31" s="136" t="str">
        <f t="shared" si="1"/>
        <v/>
      </c>
      <c r="G31" s="128">
        <f>G22-G23</f>
        <v>0</v>
      </c>
      <c r="H31" s="142" t="str">
        <f t="shared" si="2"/>
        <v/>
      </c>
      <c r="I31" s="128">
        <f>I22-I23</f>
        <v>0</v>
      </c>
      <c r="J31" s="142" t="str">
        <f t="shared" si="3"/>
        <v/>
      </c>
      <c r="K31" s="128">
        <f>K22-K23</f>
        <v>0</v>
      </c>
      <c r="L31" s="142" t="str">
        <f t="shared" si="4"/>
        <v/>
      </c>
      <c r="M31" s="128">
        <f>M22-M23</f>
        <v>0</v>
      </c>
      <c r="N31" s="142" t="str">
        <f t="shared" si="5"/>
        <v/>
      </c>
      <c r="O31" s="128">
        <f>O22-O23</f>
        <v>0</v>
      </c>
      <c r="P31" s="142" t="str">
        <f t="shared" si="6"/>
        <v/>
      </c>
    </row>
    <row r="32" spans="1:16" s="23" customFormat="1" ht="13.5" customHeight="1" x14ac:dyDescent="0.2">
      <c r="A32" s="34" t="s">
        <v>84</v>
      </c>
      <c r="B32" s="34"/>
      <c r="C32" s="152"/>
      <c r="D32" s="136" t="str">
        <f t="shared" si="0"/>
        <v/>
      </c>
      <c r="E32" s="152"/>
      <c r="F32" s="136" t="str">
        <f t="shared" si="1"/>
        <v/>
      </c>
      <c r="G32" s="152"/>
      <c r="H32" s="142" t="str">
        <f t="shared" si="2"/>
        <v/>
      </c>
      <c r="I32" s="152"/>
      <c r="J32" s="142" t="str">
        <f t="shared" si="3"/>
        <v/>
      </c>
      <c r="K32" s="152"/>
      <c r="L32" s="142" t="str">
        <f t="shared" si="4"/>
        <v/>
      </c>
      <c r="M32" s="152"/>
      <c r="N32" s="142" t="str">
        <f t="shared" si="5"/>
        <v/>
      </c>
      <c r="O32" s="152"/>
      <c r="P32" s="142" t="str">
        <f t="shared" si="6"/>
        <v/>
      </c>
    </row>
    <row r="33" spans="1:16" s="23" customFormat="1" ht="13.5" customHeight="1" x14ac:dyDescent="0.2">
      <c r="A33" s="39" t="s">
        <v>85</v>
      </c>
      <c r="B33" s="39"/>
      <c r="C33" s="147"/>
      <c r="D33" s="131" t="str">
        <f t="shared" si="0"/>
        <v/>
      </c>
      <c r="E33" s="147"/>
      <c r="F33" s="131" t="str">
        <f t="shared" si="1"/>
        <v/>
      </c>
      <c r="G33" s="147"/>
      <c r="H33" s="140" t="str">
        <f t="shared" si="2"/>
        <v/>
      </c>
      <c r="I33" s="147"/>
      <c r="J33" s="140" t="str">
        <f t="shared" si="3"/>
        <v/>
      </c>
      <c r="K33" s="147"/>
      <c r="L33" s="140" t="str">
        <f t="shared" si="4"/>
        <v/>
      </c>
      <c r="M33" s="147"/>
      <c r="N33" s="140" t="str">
        <f t="shared" si="5"/>
        <v/>
      </c>
      <c r="O33" s="147"/>
      <c r="P33" s="140" t="str">
        <f t="shared" si="6"/>
        <v/>
      </c>
    </row>
    <row r="34" spans="1:16" s="23" customFormat="1" ht="13.5" customHeight="1" x14ac:dyDescent="0.2">
      <c r="A34" s="41"/>
      <c r="B34" s="121" t="s">
        <v>86</v>
      </c>
      <c r="C34" s="150"/>
      <c r="D34" s="134" t="str">
        <f t="shared" si="0"/>
        <v/>
      </c>
      <c r="E34" s="150"/>
      <c r="F34" s="134" t="str">
        <f t="shared" si="1"/>
        <v/>
      </c>
      <c r="G34" s="150"/>
      <c r="H34" s="139" t="str">
        <f t="shared" si="2"/>
        <v/>
      </c>
      <c r="I34" s="150"/>
      <c r="J34" s="139" t="str">
        <f t="shared" si="3"/>
        <v/>
      </c>
      <c r="K34" s="150"/>
      <c r="L34" s="139" t="str">
        <f t="shared" si="4"/>
        <v/>
      </c>
      <c r="M34" s="150"/>
      <c r="N34" s="139" t="str">
        <f t="shared" si="5"/>
        <v/>
      </c>
      <c r="O34" s="150"/>
      <c r="P34" s="139" t="str">
        <f t="shared" si="6"/>
        <v/>
      </c>
    </row>
    <row r="35" spans="1:16" s="23" customFormat="1" ht="13.5" customHeight="1" x14ac:dyDescent="0.2">
      <c r="A35" s="34" t="s">
        <v>71</v>
      </c>
      <c r="B35" s="34"/>
      <c r="C35" s="152"/>
      <c r="D35" s="136" t="str">
        <f t="shared" si="0"/>
        <v/>
      </c>
      <c r="E35" s="128">
        <f>E31+E32-E33</f>
        <v>0</v>
      </c>
      <c r="F35" s="136" t="str">
        <f t="shared" si="1"/>
        <v/>
      </c>
      <c r="G35" s="128">
        <f>G31+G32-G33</f>
        <v>0</v>
      </c>
      <c r="H35" s="142" t="str">
        <f t="shared" si="2"/>
        <v/>
      </c>
      <c r="I35" s="128">
        <f>I31+I32-I33</f>
        <v>0</v>
      </c>
      <c r="J35" s="142" t="str">
        <f t="shared" si="3"/>
        <v/>
      </c>
      <c r="K35" s="128">
        <f>K31+K32-K33</f>
        <v>0</v>
      </c>
      <c r="L35" s="142" t="str">
        <f t="shared" si="4"/>
        <v/>
      </c>
      <c r="M35" s="128">
        <f>M31+M32-M33</f>
        <v>0</v>
      </c>
      <c r="N35" s="142" t="str">
        <f t="shared" si="5"/>
        <v/>
      </c>
      <c r="O35" s="128">
        <f>O31+O32-O33</f>
        <v>0</v>
      </c>
      <c r="P35" s="142" t="str">
        <f t="shared" si="6"/>
        <v/>
      </c>
    </row>
    <row r="36" spans="1:16" s="23" customFormat="1" ht="13.5" customHeight="1" x14ac:dyDescent="0.2">
      <c r="A36" s="34" t="s">
        <v>87</v>
      </c>
      <c r="B36" s="34"/>
      <c r="C36" s="152"/>
      <c r="D36" s="136" t="str">
        <f t="shared" si="0"/>
        <v/>
      </c>
      <c r="E36" s="152"/>
      <c r="F36" s="136" t="str">
        <f t="shared" si="1"/>
        <v/>
      </c>
      <c r="G36" s="152"/>
      <c r="H36" s="142" t="str">
        <f t="shared" si="2"/>
        <v/>
      </c>
      <c r="I36" s="152"/>
      <c r="J36" s="142" t="str">
        <f t="shared" si="3"/>
        <v/>
      </c>
      <c r="K36" s="152"/>
      <c r="L36" s="142" t="str">
        <f t="shared" si="4"/>
        <v/>
      </c>
      <c r="M36" s="152"/>
      <c r="N36" s="142" t="str">
        <f t="shared" si="5"/>
        <v/>
      </c>
      <c r="O36" s="152"/>
      <c r="P36" s="142" t="str">
        <f t="shared" si="6"/>
        <v/>
      </c>
    </row>
    <row r="37" spans="1:16" s="23" customFormat="1" ht="13.5" customHeight="1" x14ac:dyDescent="0.2">
      <c r="A37" s="34" t="s">
        <v>88</v>
      </c>
      <c r="B37" s="34"/>
      <c r="C37" s="152"/>
      <c r="D37" s="136" t="str">
        <f t="shared" si="0"/>
        <v/>
      </c>
      <c r="E37" s="152"/>
      <c r="F37" s="136" t="str">
        <f t="shared" si="1"/>
        <v/>
      </c>
      <c r="G37" s="152"/>
      <c r="H37" s="142" t="str">
        <f t="shared" si="2"/>
        <v/>
      </c>
      <c r="I37" s="152"/>
      <c r="J37" s="142" t="str">
        <f t="shared" si="3"/>
        <v/>
      </c>
      <c r="K37" s="152"/>
      <c r="L37" s="142" t="str">
        <f t="shared" si="4"/>
        <v/>
      </c>
      <c r="M37" s="152"/>
      <c r="N37" s="142" t="str">
        <f t="shared" si="5"/>
        <v/>
      </c>
      <c r="O37" s="152"/>
      <c r="P37" s="142" t="str">
        <f t="shared" si="6"/>
        <v/>
      </c>
    </row>
    <row r="38" spans="1:16" s="23" customFormat="1" ht="13.5" customHeight="1" x14ac:dyDescent="0.2">
      <c r="A38" s="34" t="s">
        <v>91</v>
      </c>
      <c r="B38" s="34"/>
      <c r="C38" s="152"/>
      <c r="D38" s="136" t="str">
        <f t="shared" si="0"/>
        <v/>
      </c>
      <c r="E38" s="128">
        <f>E35+E36-E37</f>
        <v>0</v>
      </c>
      <c r="F38" s="136" t="str">
        <f t="shared" si="1"/>
        <v/>
      </c>
      <c r="G38" s="128">
        <f>G35+G36-G37</f>
        <v>0</v>
      </c>
      <c r="H38" s="142" t="str">
        <f t="shared" si="2"/>
        <v/>
      </c>
      <c r="I38" s="128">
        <f>I35+I36-I37</f>
        <v>0</v>
      </c>
      <c r="J38" s="142" t="str">
        <f t="shared" si="3"/>
        <v/>
      </c>
      <c r="K38" s="128">
        <f>K35+K36-K37</f>
        <v>0</v>
      </c>
      <c r="L38" s="142" t="str">
        <f t="shared" si="4"/>
        <v/>
      </c>
      <c r="M38" s="128">
        <f>M35+M36-M37</f>
        <v>0</v>
      </c>
      <c r="N38" s="142" t="str">
        <f t="shared" si="5"/>
        <v/>
      </c>
      <c r="O38" s="128">
        <f>O35+O36-O37</f>
        <v>0</v>
      </c>
      <c r="P38" s="142" t="str">
        <f t="shared" si="6"/>
        <v/>
      </c>
    </row>
    <row r="39" spans="1:16" s="23" customFormat="1" ht="13.5" customHeight="1" x14ac:dyDescent="0.2">
      <c r="A39" s="34" t="s">
        <v>92</v>
      </c>
      <c r="B39" s="34"/>
      <c r="C39" s="152"/>
      <c r="D39" s="136" t="str">
        <f t="shared" si="0"/>
        <v/>
      </c>
      <c r="E39" s="152"/>
      <c r="F39" s="136" t="str">
        <f t="shared" si="1"/>
        <v/>
      </c>
      <c r="G39" s="152"/>
      <c r="H39" s="142" t="str">
        <f t="shared" si="2"/>
        <v/>
      </c>
      <c r="I39" s="152"/>
      <c r="J39" s="142" t="str">
        <f t="shared" si="3"/>
        <v/>
      </c>
      <c r="K39" s="152"/>
      <c r="L39" s="142" t="str">
        <f t="shared" si="4"/>
        <v/>
      </c>
      <c r="M39" s="152"/>
      <c r="N39" s="142" t="str">
        <f t="shared" si="5"/>
        <v/>
      </c>
      <c r="O39" s="152"/>
      <c r="P39" s="142" t="str">
        <f t="shared" si="6"/>
        <v/>
      </c>
    </row>
    <row r="40" spans="1:16" s="23" customFormat="1" ht="13.5" customHeight="1" x14ac:dyDescent="0.2">
      <c r="A40" s="34" t="s">
        <v>72</v>
      </c>
      <c r="B40" s="34"/>
      <c r="C40" s="152"/>
      <c r="D40" s="136" t="str">
        <f t="shared" si="0"/>
        <v/>
      </c>
      <c r="E40" s="128">
        <f>E38-E39</f>
        <v>0</v>
      </c>
      <c r="F40" s="136" t="str">
        <f t="shared" si="1"/>
        <v/>
      </c>
      <c r="G40" s="128">
        <f>G38-G39</f>
        <v>0</v>
      </c>
      <c r="H40" s="142" t="str">
        <f t="shared" si="2"/>
        <v/>
      </c>
      <c r="I40" s="128">
        <f>I38-I39</f>
        <v>0</v>
      </c>
      <c r="J40" s="142" t="str">
        <f t="shared" si="3"/>
        <v/>
      </c>
      <c r="K40" s="128">
        <f>K38-K39</f>
        <v>0</v>
      </c>
      <c r="L40" s="142" t="str">
        <f t="shared" si="4"/>
        <v/>
      </c>
      <c r="M40" s="128">
        <f>M38-M39</f>
        <v>0</v>
      </c>
      <c r="N40" s="142" t="str">
        <f t="shared" si="5"/>
        <v/>
      </c>
      <c r="O40" s="128">
        <f>O38-O39</f>
        <v>0</v>
      </c>
      <c r="P40" s="142" t="str">
        <f t="shared" si="6"/>
        <v/>
      </c>
    </row>
    <row r="41" spans="1:16" s="23" customFormat="1" ht="13.5" customHeight="1" x14ac:dyDescent="0.25">
      <c r="E41" s="38"/>
      <c r="F41" s="38"/>
      <c r="G41" s="38"/>
      <c r="H41" s="38"/>
    </row>
    <row r="42" spans="1:16" s="35" customFormat="1" ht="28.5" customHeight="1" x14ac:dyDescent="0.25">
      <c r="A42" s="35" t="s">
        <v>111</v>
      </c>
      <c r="E42" s="36"/>
      <c r="F42" s="36"/>
      <c r="G42" s="36"/>
      <c r="H42" s="36"/>
    </row>
    <row r="43" spans="1:16" s="35" customFormat="1" ht="13.5" customHeight="1" x14ac:dyDescent="0.25">
      <c r="A43" s="59"/>
      <c r="B43" s="60"/>
      <c r="C43" s="54" t="s">
        <v>89</v>
      </c>
      <c r="D43" s="20"/>
      <c r="E43" s="36"/>
      <c r="F43" s="36"/>
      <c r="G43" s="36"/>
      <c r="H43" s="36"/>
    </row>
    <row r="44" spans="1:16" s="35" customFormat="1" ht="13.5" customHeight="1" x14ac:dyDescent="0.25">
      <c r="A44" s="61"/>
      <c r="B44" s="62"/>
      <c r="C44" s="63">
        <f>C3</f>
        <v>43555</v>
      </c>
      <c r="D44" s="143"/>
      <c r="E44" s="36"/>
      <c r="F44" s="36"/>
      <c r="G44" s="36"/>
      <c r="H44" s="36"/>
    </row>
    <row r="45" spans="1:16" s="23" customFormat="1" ht="13.5" customHeight="1" x14ac:dyDescent="0.25">
      <c r="A45" s="57" t="s">
        <v>112</v>
      </c>
      <c r="B45" s="58"/>
      <c r="C45" s="153"/>
      <c r="D45" s="22"/>
      <c r="E45" s="38"/>
      <c r="F45" s="38"/>
      <c r="G45" s="38"/>
      <c r="H45" s="38"/>
    </row>
    <row r="46" spans="1:16" s="23" customFormat="1" ht="13.5" customHeight="1" x14ac:dyDescent="0.25">
      <c r="A46" s="57" t="s">
        <v>113</v>
      </c>
      <c r="B46" s="58"/>
      <c r="C46" s="153"/>
      <c r="D46" s="22"/>
      <c r="E46" s="38"/>
      <c r="F46" s="38"/>
      <c r="G46" s="38"/>
      <c r="H46" s="38"/>
    </row>
    <row r="47" spans="1:16" s="23" customFormat="1" ht="13.5" customHeight="1" x14ac:dyDescent="0.25">
      <c r="A47" s="57" t="s">
        <v>114</v>
      </c>
      <c r="B47" s="58"/>
      <c r="C47" s="153"/>
      <c r="D47" s="22"/>
      <c r="E47" s="38"/>
      <c r="F47" s="38"/>
      <c r="G47" s="38"/>
      <c r="H47" s="38"/>
    </row>
    <row r="48" spans="1:16" s="23" customFormat="1" ht="13.5" customHeight="1" x14ac:dyDescent="0.25">
      <c r="A48" s="57"/>
      <c r="B48" s="58"/>
      <c r="C48" s="153"/>
      <c r="D48" s="22"/>
      <c r="E48" s="38"/>
      <c r="F48" s="38"/>
      <c r="G48" s="38"/>
      <c r="H48" s="38"/>
    </row>
    <row r="49" spans="1:8" s="23" customFormat="1" ht="13.5" customHeight="1" x14ac:dyDescent="0.25">
      <c r="A49" s="57" t="s">
        <v>115</v>
      </c>
      <c r="B49" s="58"/>
      <c r="C49" s="153"/>
      <c r="D49" s="22"/>
      <c r="E49" s="38"/>
      <c r="F49" s="38"/>
      <c r="G49" s="38"/>
      <c r="H49" s="38"/>
    </row>
    <row r="50" spans="1:8" s="23" customFormat="1" ht="13.5" customHeight="1" x14ac:dyDescent="0.25">
      <c r="A50" s="57" t="s">
        <v>116</v>
      </c>
      <c r="B50" s="58"/>
      <c r="C50" s="153"/>
      <c r="D50" s="22"/>
      <c r="E50" s="38"/>
      <c r="F50" s="38"/>
      <c r="G50" s="38"/>
      <c r="H50" s="38"/>
    </row>
    <row r="51" spans="1:8" s="23" customFormat="1" ht="13.5" customHeight="1" x14ac:dyDescent="0.25">
      <c r="E51" s="38"/>
      <c r="F51" s="38"/>
      <c r="G51" s="38"/>
      <c r="H51" s="38"/>
    </row>
    <row r="52" spans="1:8" s="23" customFormat="1" ht="13.5" customHeight="1" x14ac:dyDescent="0.2">
      <c r="A52" s="64" t="s">
        <v>107</v>
      </c>
      <c r="B52" s="58"/>
      <c r="C52" s="34">
        <f>(C45+C46+C47)-(C49+C50)</f>
        <v>0</v>
      </c>
      <c r="D52" s="22"/>
      <c r="E52" s="38"/>
      <c r="F52" s="38"/>
      <c r="G52" s="38"/>
      <c r="H52" s="38"/>
    </row>
    <row r="53" spans="1:8" s="23" customFormat="1" ht="13.5" customHeight="1" x14ac:dyDescent="0.25">
      <c r="E53" s="38"/>
      <c r="F53" s="38"/>
      <c r="G53" s="38"/>
      <c r="H53" s="38"/>
    </row>
    <row r="54" spans="1:8" s="23" customFormat="1" ht="13.5" customHeight="1" x14ac:dyDescent="0.25">
      <c r="E54" s="38"/>
      <c r="F54" s="38"/>
      <c r="G54" s="38"/>
      <c r="H54" s="38"/>
    </row>
    <row r="55" spans="1:8" ht="13.5" customHeight="1" x14ac:dyDescent="0.25"/>
    <row r="56" spans="1:8" ht="13.5" customHeight="1" x14ac:dyDescent="0.25"/>
    <row r="57" spans="1:8" ht="13.5" customHeight="1" x14ac:dyDescent="0.25"/>
    <row r="58" spans="1:8" ht="13.5" customHeight="1" x14ac:dyDescent="0.25"/>
    <row r="59" spans="1:8" ht="13.5" customHeight="1" x14ac:dyDescent="0.25"/>
    <row r="60" spans="1:8" ht="13.5" customHeight="1" x14ac:dyDescent="0.25"/>
    <row r="61" spans="1:8" ht="13.5" customHeight="1" x14ac:dyDescent="0.25"/>
    <row r="62" spans="1:8" ht="13.5" customHeight="1" x14ac:dyDescent="0.25"/>
    <row r="63" spans="1:8" ht="13.5" customHeight="1" x14ac:dyDescent="0.25"/>
    <row r="64" spans="1:8" ht="13.5" customHeight="1" x14ac:dyDescent="0.25"/>
    <row r="65" ht="13.5" customHeight="1" x14ac:dyDescent="0.25"/>
    <row r="66" ht="13.5" customHeight="1" x14ac:dyDescent="0.25"/>
    <row r="67" ht="13.5" customHeight="1" x14ac:dyDescent="0.25"/>
    <row r="68" ht="13.5" customHeight="1" x14ac:dyDescent="0.25"/>
    <row r="69" ht="13.5" customHeight="1" x14ac:dyDescent="0.25"/>
    <row r="70" ht="13.5" customHeight="1" x14ac:dyDescent="0.25"/>
    <row r="71" ht="13.5" customHeight="1" x14ac:dyDescent="0.25"/>
    <row r="72" ht="13.5" customHeight="1" x14ac:dyDescent="0.25"/>
    <row r="73" ht="13.5" customHeight="1" x14ac:dyDescent="0.25"/>
    <row r="74" ht="13.5" customHeight="1" x14ac:dyDescent="0.25"/>
    <row r="75" ht="13.5" customHeight="1" x14ac:dyDescent="0.25"/>
    <row r="76" ht="13.5" customHeight="1" x14ac:dyDescent="0.25"/>
    <row r="77" ht="13.5" customHeight="1" x14ac:dyDescent="0.25"/>
    <row r="78" ht="13.5" customHeight="1" x14ac:dyDescent="0.25"/>
    <row r="79" ht="13.5" customHeight="1" x14ac:dyDescent="0.25"/>
    <row r="80" ht="13.5" customHeight="1" x14ac:dyDescent="0.25"/>
    <row r="81" ht="13.5" customHeight="1" x14ac:dyDescent="0.25"/>
    <row r="82" ht="13.5" customHeight="1" x14ac:dyDescent="0.25"/>
    <row r="83" ht="13.5" customHeight="1" x14ac:dyDescent="0.25"/>
    <row r="84" ht="13.5" customHeight="1" x14ac:dyDescent="0.25"/>
    <row r="85" ht="13.5" customHeight="1" x14ac:dyDescent="0.25"/>
    <row r="86" ht="13.5" customHeight="1" x14ac:dyDescent="0.25"/>
    <row r="87" ht="13.5" customHeight="1" x14ac:dyDescent="0.25"/>
    <row r="88" ht="13.5" customHeight="1" x14ac:dyDescent="0.25"/>
    <row r="89" ht="13.5" customHeight="1" x14ac:dyDescent="0.25"/>
    <row r="90" ht="13.5" customHeight="1" x14ac:dyDescent="0.25"/>
    <row r="91" ht="13.5" customHeight="1" x14ac:dyDescent="0.25"/>
    <row r="92" ht="13.5" customHeight="1" x14ac:dyDescent="0.25"/>
    <row r="93" ht="13.5" customHeight="1" x14ac:dyDescent="0.25"/>
    <row r="94" ht="13.5" customHeight="1" x14ac:dyDescent="0.25"/>
    <row r="95" ht="13.5" customHeight="1" x14ac:dyDescent="0.25"/>
    <row r="96" ht="13.5" customHeight="1" x14ac:dyDescent="0.25"/>
    <row r="97" ht="13.5" customHeight="1" x14ac:dyDescent="0.25"/>
    <row r="98" ht="13.5" customHeight="1" x14ac:dyDescent="0.25"/>
    <row r="99" ht="13.5" customHeight="1" x14ac:dyDescent="0.25"/>
    <row r="100" ht="13.5" customHeight="1" x14ac:dyDescent="0.25"/>
    <row r="101" ht="13.5" customHeight="1" x14ac:dyDescent="0.25"/>
    <row r="102" ht="13.5" customHeight="1" x14ac:dyDescent="0.25"/>
    <row r="103" ht="13.5" customHeight="1" x14ac:dyDescent="0.25"/>
    <row r="104" ht="13.5" customHeight="1" x14ac:dyDescent="0.25"/>
    <row r="105" ht="13.5" customHeight="1" x14ac:dyDescent="0.25"/>
    <row r="106" ht="13.5" customHeight="1" x14ac:dyDescent="0.25"/>
    <row r="107" ht="13.5" customHeight="1" x14ac:dyDescent="0.25"/>
    <row r="108" ht="13.5" customHeight="1" x14ac:dyDescent="0.25"/>
    <row r="109" ht="13.5" customHeight="1" x14ac:dyDescent="0.25"/>
    <row r="110" ht="13.5" customHeight="1" x14ac:dyDescent="0.25"/>
    <row r="111" ht="13.5" customHeight="1" x14ac:dyDescent="0.25"/>
    <row r="112" ht="13.5" customHeight="1" x14ac:dyDescent="0.25"/>
    <row r="113" ht="13.5" customHeight="1" x14ac:dyDescent="0.25"/>
    <row r="114" ht="13.5" customHeight="1" x14ac:dyDescent="0.25"/>
    <row r="115" ht="13.5" customHeight="1" x14ac:dyDescent="0.25"/>
    <row r="116" ht="13.5" customHeight="1" x14ac:dyDescent="0.25"/>
  </sheetData>
  <sheetProtection sheet="1" objects="1" scenarios="1"/>
  <mergeCells count="15">
    <mergeCell ref="K2:L2"/>
    <mergeCell ref="O2:P2"/>
    <mergeCell ref="O3:P3"/>
    <mergeCell ref="M2:N2"/>
    <mergeCell ref="C3:D3"/>
    <mergeCell ref="E3:F3"/>
    <mergeCell ref="G3:H3"/>
    <mergeCell ref="I3:J3"/>
    <mergeCell ref="K3:L3"/>
    <mergeCell ref="M3:N3"/>
    <mergeCell ref="A2:B4"/>
    <mergeCell ref="C2:D2"/>
    <mergeCell ref="E2:F2"/>
    <mergeCell ref="G2:H2"/>
    <mergeCell ref="I2:J2"/>
  </mergeCells>
  <phoneticPr fontId="2"/>
  <dataValidations count="2">
    <dataValidation imeMode="hiragana" allowBlank="1" showInputMessage="1" showErrorMessage="1" sqref="B5:B65536 A35:A65536 A31:A33 A22:A23 A1:A9 B1 Q1:IV1048576 O1:P1 O41:P65536" xr:uid="{00000000-0002-0000-0D00-000000000000}"/>
    <dataValidation imeMode="off" allowBlank="1" showInputMessage="1" showErrorMessage="1" sqref="G2:G3 C1:N1 M2:M3 E2:E3 C20:N65536 C2:C19 I2:I3 K2:K3 D4:P19 O2:O3 O20:P40" xr:uid="{00000000-0002-0000-0D00-000001000000}"/>
  </dataValidations>
  <printOptions horizontalCentered="1"/>
  <pageMargins left="0.59055118110236227" right="0.59055118110236227" top="0.39370078740157483" bottom="0.78740157480314965" header="0.51181102362204722" footer="0.51181102362204722"/>
  <pageSetup paperSize="9" orientation="landscape" verticalDpi="0" r:id="rId1"/>
  <headerFooter alignWithMargins="0">
    <oddFooter>&amp;C10</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V18"/>
  <sheetViews>
    <sheetView showGridLines="0" workbookViewId="0">
      <selection activeCell="C3" sqref="C3"/>
    </sheetView>
  </sheetViews>
  <sheetFormatPr defaultColWidth="13" defaultRowHeight="31.5" customHeight="1" x14ac:dyDescent="0.25"/>
  <cols>
    <col min="1" max="1" width="17.46484375" style="33" customWidth="1"/>
    <col min="2" max="22" width="5.59765625" style="33" customWidth="1"/>
    <col min="23" max="16384" width="13" style="33"/>
  </cols>
  <sheetData>
    <row r="1" spans="1:22" ht="31.5" customHeight="1" x14ac:dyDescent="0.25">
      <c r="A1" s="35" t="s">
        <v>337</v>
      </c>
      <c r="B1" s="44"/>
      <c r="C1" s="44"/>
      <c r="D1" s="44"/>
      <c r="E1" s="45"/>
      <c r="F1" s="45"/>
      <c r="G1" s="45"/>
      <c r="H1" s="45"/>
      <c r="I1" s="45"/>
      <c r="J1" s="45"/>
      <c r="K1" s="45"/>
      <c r="L1" s="45"/>
      <c r="M1" s="46"/>
      <c r="N1" s="45"/>
      <c r="O1" s="45"/>
      <c r="P1" s="46"/>
      <c r="Q1" s="45"/>
      <c r="R1" s="45"/>
      <c r="V1" s="46" t="s">
        <v>94</v>
      </c>
    </row>
    <row r="2" spans="1:22" ht="21" customHeight="1" x14ac:dyDescent="0.25">
      <c r="A2" s="52"/>
      <c r="B2" s="665" t="s">
        <v>89</v>
      </c>
      <c r="C2" s="666"/>
      <c r="D2" s="667"/>
      <c r="E2" s="55"/>
      <c r="F2" s="56" t="s">
        <v>100</v>
      </c>
      <c r="G2" s="50"/>
      <c r="H2" s="55"/>
      <c r="I2" s="56" t="s">
        <v>98</v>
      </c>
      <c r="J2" s="50"/>
      <c r="K2" s="55"/>
      <c r="L2" s="56" t="s">
        <v>99</v>
      </c>
      <c r="M2" s="50"/>
      <c r="N2" s="55"/>
      <c r="O2" s="56" t="s">
        <v>137</v>
      </c>
      <c r="P2" s="50"/>
      <c r="Q2" s="55"/>
      <c r="R2" s="56" t="s">
        <v>138</v>
      </c>
      <c r="S2" s="50"/>
      <c r="T2" s="55"/>
      <c r="U2" s="56" t="s">
        <v>338</v>
      </c>
      <c r="V2" s="50"/>
    </row>
    <row r="3" spans="1:22" ht="21" customHeight="1" x14ac:dyDescent="0.25">
      <c r="A3" s="53"/>
      <c r="B3" s="91"/>
      <c r="C3" s="92">
        <f>'計画(PL)'!C3</f>
        <v>43555</v>
      </c>
      <c r="D3" s="93"/>
      <c r="E3" s="91"/>
      <c r="F3" s="92">
        <f>'計画(PL)'!E3</f>
        <v>43921</v>
      </c>
      <c r="G3" s="93"/>
      <c r="H3" s="91"/>
      <c r="I3" s="92">
        <f>'計画(PL)'!G3</f>
        <v>44286</v>
      </c>
      <c r="J3" s="94"/>
      <c r="K3" s="91"/>
      <c r="L3" s="92">
        <f>'計画(PL)'!I3</f>
        <v>44651</v>
      </c>
      <c r="M3" s="94"/>
      <c r="N3" s="91"/>
      <c r="O3" s="92">
        <f>'計画(PL)'!K3</f>
        <v>45016</v>
      </c>
      <c r="P3" s="94"/>
      <c r="Q3" s="91"/>
      <c r="R3" s="92">
        <f>'計画(PL)'!M3</f>
        <v>45382</v>
      </c>
      <c r="S3" s="94"/>
      <c r="T3" s="91"/>
      <c r="U3" s="92">
        <f>'計画(PL)'!O3</f>
        <v>45747</v>
      </c>
      <c r="V3" s="94"/>
    </row>
    <row r="4" spans="1:22" ht="21" customHeight="1" x14ac:dyDescent="0.25">
      <c r="A4" s="53"/>
      <c r="B4" s="670" t="s">
        <v>97</v>
      </c>
      <c r="C4" s="48"/>
      <c r="D4" s="668" t="s">
        <v>139</v>
      </c>
      <c r="E4" s="670" t="s">
        <v>97</v>
      </c>
      <c r="F4" s="48"/>
      <c r="G4" s="668" t="s">
        <v>139</v>
      </c>
      <c r="H4" s="670" t="s">
        <v>97</v>
      </c>
      <c r="I4" s="48"/>
      <c r="J4" s="668" t="s">
        <v>139</v>
      </c>
      <c r="K4" s="670" t="s">
        <v>97</v>
      </c>
      <c r="L4" s="48"/>
      <c r="M4" s="668" t="s">
        <v>139</v>
      </c>
      <c r="N4" s="670" t="s">
        <v>97</v>
      </c>
      <c r="O4" s="48"/>
      <c r="P4" s="668" t="s">
        <v>139</v>
      </c>
      <c r="Q4" s="670" t="s">
        <v>97</v>
      </c>
      <c r="R4" s="48"/>
      <c r="S4" s="668" t="s">
        <v>139</v>
      </c>
      <c r="T4" s="670" t="s">
        <v>97</v>
      </c>
      <c r="U4" s="48"/>
      <c r="V4" s="668" t="s">
        <v>139</v>
      </c>
    </row>
    <row r="5" spans="1:22" ht="21" customHeight="1" x14ac:dyDescent="0.25">
      <c r="A5" s="43"/>
      <c r="B5" s="609"/>
      <c r="C5" s="49" t="s">
        <v>96</v>
      </c>
      <c r="D5" s="669"/>
      <c r="E5" s="609"/>
      <c r="F5" s="49" t="s">
        <v>96</v>
      </c>
      <c r="G5" s="669"/>
      <c r="H5" s="609"/>
      <c r="I5" s="49" t="s">
        <v>96</v>
      </c>
      <c r="J5" s="669"/>
      <c r="K5" s="609"/>
      <c r="L5" s="49" t="s">
        <v>96</v>
      </c>
      <c r="M5" s="669"/>
      <c r="N5" s="609"/>
      <c r="O5" s="49" t="s">
        <v>96</v>
      </c>
      <c r="P5" s="669"/>
      <c r="Q5" s="609"/>
      <c r="R5" s="49" t="s">
        <v>96</v>
      </c>
      <c r="S5" s="669"/>
      <c r="T5" s="609"/>
      <c r="U5" s="49" t="s">
        <v>96</v>
      </c>
      <c r="V5" s="669"/>
    </row>
    <row r="6" spans="1:22" ht="31.5" customHeight="1" x14ac:dyDescent="0.25">
      <c r="A6" s="89" t="s">
        <v>95</v>
      </c>
      <c r="B6" s="162"/>
      <c r="C6" s="154" t="e">
        <f>B6/$B$18</f>
        <v>#DIV/0!</v>
      </c>
      <c r="D6" s="166"/>
      <c r="E6" s="162"/>
      <c r="F6" s="155" t="e">
        <f>E6/$E$18</f>
        <v>#DIV/0!</v>
      </c>
      <c r="G6" s="166"/>
      <c r="H6" s="162"/>
      <c r="I6" s="155" t="e">
        <f>H6/$H$18</f>
        <v>#DIV/0!</v>
      </c>
      <c r="J6" s="166"/>
      <c r="K6" s="162"/>
      <c r="L6" s="155" t="e">
        <f>K6/$K$18</f>
        <v>#DIV/0!</v>
      </c>
      <c r="M6" s="166"/>
      <c r="N6" s="162"/>
      <c r="O6" s="155" t="e">
        <f>N6/$N$18</f>
        <v>#DIV/0!</v>
      </c>
      <c r="P6" s="166"/>
      <c r="Q6" s="162"/>
      <c r="R6" s="155" t="e">
        <f>Q6/$Q$18</f>
        <v>#DIV/0!</v>
      </c>
      <c r="S6" s="166"/>
      <c r="T6" s="162"/>
      <c r="U6" s="155" t="e">
        <f>T6/$Q$18</f>
        <v>#DIV/0!</v>
      </c>
      <c r="V6" s="166"/>
    </row>
    <row r="7" spans="1:22" ht="31.5" customHeight="1" x14ac:dyDescent="0.25">
      <c r="A7" s="160"/>
      <c r="B7" s="163"/>
      <c r="C7" s="97" t="e">
        <f t="shared" ref="C7:C18" si="0">B7/$B$18</f>
        <v>#DIV/0!</v>
      </c>
      <c r="D7" s="167"/>
      <c r="E7" s="163"/>
      <c r="F7" s="97" t="e">
        <f t="shared" ref="F7:F18" si="1">E7/$E$18</f>
        <v>#DIV/0!</v>
      </c>
      <c r="G7" s="167"/>
      <c r="H7" s="163"/>
      <c r="I7" s="97" t="e">
        <f t="shared" ref="I7:I18" si="2">H7/$H$18</f>
        <v>#DIV/0!</v>
      </c>
      <c r="J7" s="167"/>
      <c r="K7" s="163"/>
      <c r="L7" s="97" t="e">
        <f t="shared" ref="L7:L18" si="3">K7/$K$18</f>
        <v>#DIV/0!</v>
      </c>
      <c r="M7" s="167"/>
      <c r="N7" s="163"/>
      <c r="O7" s="156" t="e">
        <f t="shared" ref="O7:O18" si="4">N7/$N$18</f>
        <v>#DIV/0!</v>
      </c>
      <c r="P7" s="167"/>
      <c r="Q7" s="163"/>
      <c r="R7" s="97" t="e">
        <f t="shared" ref="R7:R18" si="5">Q7/$Q$18</f>
        <v>#DIV/0!</v>
      </c>
      <c r="S7" s="167"/>
      <c r="T7" s="163"/>
      <c r="U7" s="97" t="e">
        <f t="shared" ref="U7:U18" si="6">T7/$Q$18</f>
        <v>#DIV/0!</v>
      </c>
      <c r="V7" s="167"/>
    </row>
    <row r="8" spans="1:22" ht="31.5" customHeight="1" x14ac:dyDescent="0.25">
      <c r="A8" s="160"/>
      <c r="B8" s="163"/>
      <c r="C8" s="97" t="e">
        <f t="shared" si="0"/>
        <v>#DIV/0!</v>
      </c>
      <c r="D8" s="167"/>
      <c r="E8" s="163"/>
      <c r="F8" s="97" t="e">
        <f t="shared" si="1"/>
        <v>#DIV/0!</v>
      </c>
      <c r="G8" s="167"/>
      <c r="H8" s="163"/>
      <c r="I8" s="97" t="e">
        <f t="shared" si="2"/>
        <v>#DIV/0!</v>
      </c>
      <c r="J8" s="167"/>
      <c r="K8" s="163"/>
      <c r="L8" s="97" t="e">
        <f t="shared" si="3"/>
        <v>#DIV/0!</v>
      </c>
      <c r="M8" s="167"/>
      <c r="N8" s="163"/>
      <c r="O8" s="156" t="e">
        <f t="shared" si="4"/>
        <v>#DIV/0!</v>
      </c>
      <c r="P8" s="167"/>
      <c r="Q8" s="163"/>
      <c r="R8" s="97" t="e">
        <f t="shared" si="5"/>
        <v>#DIV/0!</v>
      </c>
      <c r="S8" s="167"/>
      <c r="T8" s="163"/>
      <c r="U8" s="97" t="e">
        <f t="shared" si="6"/>
        <v>#DIV/0!</v>
      </c>
      <c r="V8" s="167"/>
    </row>
    <row r="9" spans="1:22" ht="31.5" customHeight="1" x14ac:dyDescent="0.25">
      <c r="A9" s="160"/>
      <c r="B9" s="163"/>
      <c r="C9" s="97" t="e">
        <f t="shared" si="0"/>
        <v>#DIV/0!</v>
      </c>
      <c r="D9" s="167"/>
      <c r="E9" s="163"/>
      <c r="F9" s="97" t="e">
        <f t="shared" si="1"/>
        <v>#DIV/0!</v>
      </c>
      <c r="G9" s="167"/>
      <c r="H9" s="163"/>
      <c r="I9" s="97" t="e">
        <f t="shared" si="2"/>
        <v>#DIV/0!</v>
      </c>
      <c r="J9" s="167"/>
      <c r="K9" s="163"/>
      <c r="L9" s="97" t="e">
        <f t="shared" si="3"/>
        <v>#DIV/0!</v>
      </c>
      <c r="M9" s="167"/>
      <c r="N9" s="163"/>
      <c r="O9" s="156" t="e">
        <f t="shared" si="4"/>
        <v>#DIV/0!</v>
      </c>
      <c r="P9" s="167"/>
      <c r="Q9" s="163"/>
      <c r="R9" s="97" t="e">
        <f t="shared" si="5"/>
        <v>#DIV/0!</v>
      </c>
      <c r="S9" s="167"/>
      <c r="T9" s="163"/>
      <c r="U9" s="97" t="e">
        <f t="shared" si="6"/>
        <v>#DIV/0!</v>
      </c>
      <c r="V9" s="167"/>
    </row>
    <row r="10" spans="1:22" ht="31.5" customHeight="1" x14ac:dyDescent="0.25">
      <c r="A10" s="160"/>
      <c r="B10" s="163"/>
      <c r="C10" s="97" t="e">
        <f t="shared" si="0"/>
        <v>#DIV/0!</v>
      </c>
      <c r="D10" s="167"/>
      <c r="E10" s="163"/>
      <c r="F10" s="97" t="e">
        <f t="shared" si="1"/>
        <v>#DIV/0!</v>
      </c>
      <c r="G10" s="167"/>
      <c r="H10" s="163"/>
      <c r="I10" s="97" t="e">
        <f t="shared" si="2"/>
        <v>#DIV/0!</v>
      </c>
      <c r="J10" s="167"/>
      <c r="K10" s="163"/>
      <c r="L10" s="97" t="e">
        <f t="shared" si="3"/>
        <v>#DIV/0!</v>
      </c>
      <c r="M10" s="167"/>
      <c r="N10" s="163"/>
      <c r="O10" s="156" t="e">
        <f t="shared" si="4"/>
        <v>#DIV/0!</v>
      </c>
      <c r="P10" s="167"/>
      <c r="Q10" s="163"/>
      <c r="R10" s="97" t="e">
        <f t="shared" si="5"/>
        <v>#DIV/0!</v>
      </c>
      <c r="S10" s="167"/>
      <c r="T10" s="163"/>
      <c r="U10" s="97" t="e">
        <f t="shared" si="6"/>
        <v>#DIV/0!</v>
      </c>
      <c r="V10" s="167"/>
    </row>
    <row r="11" spans="1:22" ht="31.5" customHeight="1" x14ac:dyDescent="0.25">
      <c r="A11" s="160"/>
      <c r="B11" s="163"/>
      <c r="C11" s="97" t="e">
        <f t="shared" si="0"/>
        <v>#DIV/0!</v>
      </c>
      <c r="D11" s="167"/>
      <c r="E11" s="163"/>
      <c r="F11" s="97" t="e">
        <f t="shared" si="1"/>
        <v>#DIV/0!</v>
      </c>
      <c r="G11" s="167"/>
      <c r="H11" s="163"/>
      <c r="I11" s="97" t="e">
        <f t="shared" si="2"/>
        <v>#DIV/0!</v>
      </c>
      <c r="J11" s="167"/>
      <c r="K11" s="163"/>
      <c r="L11" s="97" t="e">
        <f t="shared" si="3"/>
        <v>#DIV/0!</v>
      </c>
      <c r="M11" s="167"/>
      <c r="N11" s="163"/>
      <c r="O11" s="156" t="e">
        <f t="shared" si="4"/>
        <v>#DIV/0!</v>
      </c>
      <c r="P11" s="167"/>
      <c r="Q11" s="163"/>
      <c r="R11" s="97" t="e">
        <f t="shared" si="5"/>
        <v>#DIV/0!</v>
      </c>
      <c r="S11" s="167"/>
      <c r="T11" s="163"/>
      <c r="U11" s="97" t="e">
        <f t="shared" si="6"/>
        <v>#DIV/0!</v>
      </c>
      <c r="V11" s="167"/>
    </row>
    <row r="12" spans="1:22" ht="31.5" customHeight="1" x14ac:dyDescent="0.25">
      <c r="A12" s="160"/>
      <c r="B12" s="163"/>
      <c r="C12" s="97" t="e">
        <f t="shared" si="0"/>
        <v>#DIV/0!</v>
      </c>
      <c r="D12" s="167"/>
      <c r="E12" s="163"/>
      <c r="F12" s="97" t="e">
        <f t="shared" si="1"/>
        <v>#DIV/0!</v>
      </c>
      <c r="G12" s="167"/>
      <c r="H12" s="163"/>
      <c r="I12" s="97" t="e">
        <f t="shared" si="2"/>
        <v>#DIV/0!</v>
      </c>
      <c r="J12" s="167"/>
      <c r="K12" s="163"/>
      <c r="L12" s="97" t="e">
        <f t="shared" si="3"/>
        <v>#DIV/0!</v>
      </c>
      <c r="M12" s="167"/>
      <c r="N12" s="163"/>
      <c r="O12" s="156" t="e">
        <f t="shared" si="4"/>
        <v>#DIV/0!</v>
      </c>
      <c r="P12" s="167"/>
      <c r="Q12" s="163"/>
      <c r="R12" s="97" t="e">
        <f t="shared" si="5"/>
        <v>#DIV/0!</v>
      </c>
      <c r="S12" s="167"/>
      <c r="T12" s="163"/>
      <c r="U12" s="97" t="e">
        <f t="shared" si="6"/>
        <v>#DIV/0!</v>
      </c>
      <c r="V12" s="167"/>
    </row>
    <row r="13" spans="1:22" ht="31.5" customHeight="1" x14ac:dyDescent="0.25">
      <c r="A13" s="160"/>
      <c r="B13" s="163"/>
      <c r="C13" s="97" t="e">
        <f t="shared" si="0"/>
        <v>#DIV/0!</v>
      </c>
      <c r="D13" s="167"/>
      <c r="E13" s="163"/>
      <c r="F13" s="97" t="e">
        <f t="shared" si="1"/>
        <v>#DIV/0!</v>
      </c>
      <c r="G13" s="167"/>
      <c r="H13" s="163"/>
      <c r="I13" s="97" t="e">
        <f t="shared" si="2"/>
        <v>#DIV/0!</v>
      </c>
      <c r="J13" s="167"/>
      <c r="K13" s="163"/>
      <c r="L13" s="97" t="e">
        <f t="shared" si="3"/>
        <v>#DIV/0!</v>
      </c>
      <c r="M13" s="167"/>
      <c r="N13" s="163"/>
      <c r="O13" s="156" t="e">
        <f t="shared" si="4"/>
        <v>#DIV/0!</v>
      </c>
      <c r="P13" s="167"/>
      <c r="Q13" s="163"/>
      <c r="R13" s="97" t="e">
        <f t="shared" si="5"/>
        <v>#DIV/0!</v>
      </c>
      <c r="S13" s="167"/>
      <c r="T13" s="163"/>
      <c r="U13" s="97" t="e">
        <f t="shared" si="6"/>
        <v>#DIV/0!</v>
      </c>
      <c r="V13" s="167"/>
    </row>
    <row r="14" spans="1:22" ht="31.5" customHeight="1" x14ac:dyDescent="0.25">
      <c r="A14" s="160"/>
      <c r="B14" s="163"/>
      <c r="C14" s="97" t="e">
        <f t="shared" si="0"/>
        <v>#DIV/0!</v>
      </c>
      <c r="D14" s="167"/>
      <c r="E14" s="163"/>
      <c r="F14" s="97" t="e">
        <f t="shared" si="1"/>
        <v>#DIV/0!</v>
      </c>
      <c r="G14" s="167"/>
      <c r="H14" s="163"/>
      <c r="I14" s="97" t="e">
        <f t="shared" si="2"/>
        <v>#DIV/0!</v>
      </c>
      <c r="J14" s="167"/>
      <c r="K14" s="163"/>
      <c r="L14" s="97" t="e">
        <f t="shared" si="3"/>
        <v>#DIV/0!</v>
      </c>
      <c r="M14" s="167"/>
      <c r="N14" s="163"/>
      <c r="O14" s="156" t="e">
        <f t="shared" si="4"/>
        <v>#DIV/0!</v>
      </c>
      <c r="P14" s="167"/>
      <c r="Q14" s="163"/>
      <c r="R14" s="97" t="e">
        <f t="shared" si="5"/>
        <v>#DIV/0!</v>
      </c>
      <c r="S14" s="167"/>
      <c r="T14" s="163"/>
      <c r="U14" s="97" t="e">
        <f t="shared" si="6"/>
        <v>#DIV/0!</v>
      </c>
      <c r="V14" s="167"/>
    </row>
    <row r="15" spans="1:22" ht="31.5" customHeight="1" x14ac:dyDescent="0.25">
      <c r="A15" s="160"/>
      <c r="B15" s="163"/>
      <c r="C15" s="97" t="e">
        <f t="shared" si="0"/>
        <v>#DIV/0!</v>
      </c>
      <c r="D15" s="167"/>
      <c r="E15" s="163"/>
      <c r="F15" s="97" t="e">
        <f t="shared" si="1"/>
        <v>#DIV/0!</v>
      </c>
      <c r="G15" s="167"/>
      <c r="H15" s="163"/>
      <c r="I15" s="97" t="e">
        <f t="shared" si="2"/>
        <v>#DIV/0!</v>
      </c>
      <c r="J15" s="167"/>
      <c r="K15" s="170"/>
      <c r="L15" s="100" t="e">
        <f t="shared" si="3"/>
        <v>#DIV/0!</v>
      </c>
      <c r="M15" s="167"/>
      <c r="N15" s="170"/>
      <c r="O15" s="157" t="e">
        <f t="shared" si="4"/>
        <v>#DIV/0!</v>
      </c>
      <c r="P15" s="167"/>
      <c r="Q15" s="170"/>
      <c r="R15" s="100" t="e">
        <f t="shared" si="5"/>
        <v>#DIV/0!</v>
      </c>
      <c r="S15" s="167"/>
      <c r="T15" s="170"/>
      <c r="U15" s="100" t="e">
        <f t="shared" si="6"/>
        <v>#DIV/0!</v>
      </c>
      <c r="V15" s="167"/>
    </row>
    <row r="16" spans="1:22" ht="31.5" customHeight="1" x14ac:dyDescent="0.25">
      <c r="A16" s="161"/>
      <c r="B16" s="164"/>
      <c r="C16" s="98" t="e">
        <f t="shared" si="0"/>
        <v>#DIV/0!</v>
      </c>
      <c r="D16" s="168"/>
      <c r="E16" s="164"/>
      <c r="F16" s="98" t="e">
        <f t="shared" si="1"/>
        <v>#DIV/0!</v>
      </c>
      <c r="G16" s="168"/>
      <c r="H16" s="164"/>
      <c r="I16" s="98" t="e">
        <f t="shared" si="2"/>
        <v>#DIV/0!</v>
      </c>
      <c r="J16" s="168"/>
      <c r="K16" s="171"/>
      <c r="L16" s="101" t="e">
        <f t="shared" si="3"/>
        <v>#DIV/0!</v>
      </c>
      <c r="M16" s="168"/>
      <c r="N16" s="171"/>
      <c r="O16" s="158" t="e">
        <f t="shared" si="4"/>
        <v>#DIV/0!</v>
      </c>
      <c r="P16" s="168"/>
      <c r="Q16" s="171"/>
      <c r="R16" s="101" t="e">
        <f t="shared" si="5"/>
        <v>#DIV/0!</v>
      </c>
      <c r="S16" s="168"/>
      <c r="T16" s="171"/>
      <c r="U16" s="101" t="e">
        <f t="shared" si="6"/>
        <v>#DIV/0!</v>
      </c>
      <c r="V16" s="168"/>
    </row>
    <row r="17" spans="1:22" ht="31.5" customHeight="1" x14ac:dyDescent="0.25">
      <c r="A17" s="47" t="s">
        <v>109</v>
      </c>
      <c r="B17" s="165"/>
      <c r="C17" s="99" t="e">
        <f t="shared" si="0"/>
        <v>#DIV/0!</v>
      </c>
      <c r="D17" s="169"/>
      <c r="E17" s="165"/>
      <c r="F17" s="99" t="e">
        <f t="shared" si="1"/>
        <v>#DIV/0!</v>
      </c>
      <c r="G17" s="169"/>
      <c r="H17" s="165"/>
      <c r="I17" s="99" t="e">
        <f t="shared" si="2"/>
        <v>#DIV/0!</v>
      </c>
      <c r="J17" s="169"/>
      <c r="K17" s="165"/>
      <c r="L17" s="99" t="e">
        <f t="shared" si="3"/>
        <v>#DIV/0!</v>
      </c>
      <c r="M17" s="169"/>
      <c r="N17" s="165"/>
      <c r="O17" s="159" t="e">
        <f t="shared" si="4"/>
        <v>#DIV/0!</v>
      </c>
      <c r="P17" s="169"/>
      <c r="Q17" s="165"/>
      <c r="R17" s="99" t="e">
        <f t="shared" si="5"/>
        <v>#DIV/0!</v>
      </c>
      <c r="S17" s="169"/>
      <c r="T17" s="165"/>
      <c r="U17" s="99" t="e">
        <f t="shared" si="6"/>
        <v>#DIV/0!</v>
      </c>
      <c r="V17" s="169"/>
    </row>
    <row r="18" spans="1:22" ht="31.5" customHeight="1" x14ac:dyDescent="0.25">
      <c r="A18" s="47" t="s">
        <v>51</v>
      </c>
      <c r="B18" s="95">
        <f>SUM(B6:B17)</f>
        <v>0</v>
      </c>
      <c r="C18" s="99" t="e">
        <f t="shared" si="0"/>
        <v>#DIV/0!</v>
      </c>
      <c r="D18" s="96">
        <f>SUM(D6:D17)</f>
        <v>0</v>
      </c>
      <c r="E18" s="95">
        <f>SUM(E6:E17)</f>
        <v>0</v>
      </c>
      <c r="F18" s="99" t="e">
        <f t="shared" si="1"/>
        <v>#DIV/0!</v>
      </c>
      <c r="G18" s="96">
        <f>SUM(G6:G17)</f>
        <v>0</v>
      </c>
      <c r="H18" s="95">
        <f>SUM(H6:H17)</f>
        <v>0</v>
      </c>
      <c r="I18" s="99" t="e">
        <f t="shared" si="2"/>
        <v>#DIV/0!</v>
      </c>
      <c r="J18" s="96">
        <f>SUM(J6:J17)</f>
        <v>0</v>
      </c>
      <c r="K18" s="95">
        <f>SUM(K6:K17)</f>
        <v>0</v>
      </c>
      <c r="L18" s="99" t="e">
        <f t="shared" si="3"/>
        <v>#DIV/0!</v>
      </c>
      <c r="M18" s="96">
        <f>SUM(M6:M17)</f>
        <v>0</v>
      </c>
      <c r="N18" s="95">
        <f>SUM(N6:N17)</f>
        <v>0</v>
      </c>
      <c r="O18" s="159" t="e">
        <f t="shared" si="4"/>
        <v>#DIV/0!</v>
      </c>
      <c r="P18" s="96">
        <f>SUM(P6:P17)</f>
        <v>0</v>
      </c>
      <c r="Q18" s="95">
        <f>SUM(Q6:Q17)</f>
        <v>0</v>
      </c>
      <c r="R18" s="99" t="e">
        <f t="shared" si="5"/>
        <v>#DIV/0!</v>
      </c>
      <c r="S18" s="96">
        <f>SUM(S6:S17)</f>
        <v>0</v>
      </c>
      <c r="T18" s="95">
        <f>SUM(T6:T17)</f>
        <v>0</v>
      </c>
      <c r="U18" s="99" t="e">
        <f t="shared" si="6"/>
        <v>#DIV/0!</v>
      </c>
      <c r="V18" s="96">
        <f>SUM(V6:V17)</f>
        <v>0</v>
      </c>
    </row>
  </sheetData>
  <sheetProtection sheet="1" objects="1" scenarios="1"/>
  <mergeCells count="15">
    <mergeCell ref="N4:N5"/>
    <mergeCell ref="P4:P5"/>
    <mergeCell ref="Q4:Q5"/>
    <mergeCell ref="T4:T5"/>
    <mergeCell ref="V4:V5"/>
    <mergeCell ref="S4:S5"/>
    <mergeCell ref="B2:D2"/>
    <mergeCell ref="M4:M5"/>
    <mergeCell ref="B4:B5"/>
    <mergeCell ref="E4:E5"/>
    <mergeCell ref="H4:H5"/>
    <mergeCell ref="K4:K5"/>
    <mergeCell ref="D4:D5"/>
    <mergeCell ref="G4:G5"/>
    <mergeCell ref="J4:J5"/>
  </mergeCells>
  <phoneticPr fontId="2"/>
  <dataValidations count="2">
    <dataValidation imeMode="hiragana" allowBlank="1" showInputMessage="1" showErrorMessage="1" sqref="A1 A7:A16" xr:uid="{00000000-0002-0000-0E00-000000000000}"/>
    <dataValidation imeMode="off" allowBlank="1" showInputMessage="1" showErrorMessage="1" sqref="A17:A65536 M1:M3 B1:B2 B4 D1:D3 K1 K4 H4 E4 E1:F1 G1:G3 J1:J3 H1:I1 C1:C5 F2:F17 B6:D65536 E6:E17 G6:H17 I2:I17 J6:K17 L1:L17 M6:N17 A2:A6 P6:Q17 P1:P3 N1 N4 O1:O17 S6:T17 Q1 Q4 R1:R17 W1:IV1048576 U2:U17 E18:V65536 V6:V17 V2:V3 T4 T1:V1 S2:S3" xr:uid="{00000000-0002-0000-0E00-000001000000}"/>
  </dataValidations>
  <pageMargins left="0.59055118110236227" right="0.59055118110236227" top="0.59055118110236227" bottom="0.78740157480314965" header="0.51181102362204722" footer="0.51181102362204722"/>
  <pageSetup paperSize="9" orientation="landscape" verticalDpi="0" r:id="rId1"/>
  <headerFooter alignWithMargins="0">
    <oddFooter>&amp;C11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37"/>
  <sheetViews>
    <sheetView showGridLines="0" workbookViewId="0">
      <selection activeCell="I10" sqref="I10"/>
    </sheetView>
  </sheetViews>
  <sheetFormatPr defaultRowHeight="12.75" x14ac:dyDescent="0.25"/>
  <cols>
    <col min="1" max="1" width="3.59765625" customWidth="1"/>
    <col min="2" max="4" width="16.265625" customWidth="1"/>
    <col min="5" max="10" width="13.59765625" customWidth="1"/>
    <col min="11" max="11" width="21.46484375" customWidth="1"/>
  </cols>
  <sheetData>
    <row r="1" spans="1:10" ht="22.9" x14ac:dyDescent="0.25">
      <c r="A1" s="35" t="s">
        <v>156</v>
      </c>
      <c r="B1" s="35"/>
      <c r="C1" s="35"/>
      <c r="D1" s="44"/>
      <c r="E1" s="45"/>
      <c r="F1" s="45"/>
    </row>
    <row r="2" spans="1:10" s="33" customFormat="1" ht="27" customHeight="1" x14ac:dyDescent="0.25">
      <c r="A2" s="656" t="s">
        <v>118</v>
      </c>
      <c r="B2" s="671"/>
      <c r="C2" s="608"/>
      <c r="D2" s="54" t="s">
        <v>89</v>
      </c>
      <c r="E2" s="54" t="str">
        <f>'計画（借入金）'!F2</f>
        <v>0年目</v>
      </c>
      <c r="F2" s="54" t="str">
        <f>'計画（借入金）'!I2</f>
        <v>計画1年目</v>
      </c>
      <c r="G2" s="54" t="str">
        <f>'計画（借入金）'!L2</f>
        <v>計画2期目</v>
      </c>
      <c r="H2" s="54" t="str">
        <f>'計画（借入金）'!O2</f>
        <v>計画3期目</v>
      </c>
      <c r="I2" s="54" t="str">
        <f>'計画（借入金）'!R2</f>
        <v>計画4期目</v>
      </c>
      <c r="J2" s="54" t="str">
        <f>'計画（借入金）'!U2</f>
        <v>計画5期目</v>
      </c>
    </row>
    <row r="3" spans="1:10" s="65" customFormat="1" ht="27" customHeight="1" x14ac:dyDescent="0.25">
      <c r="A3" s="609"/>
      <c r="B3" s="610"/>
      <c r="C3" s="611"/>
      <c r="D3" s="51">
        <f>'計画（借入金）'!C3</f>
        <v>43555</v>
      </c>
      <c r="E3" s="51">
        <f>'計画（借入金）'!F3</f>
        <v>43921</v>
      </c>
      <c r="F3" s="51">
        <f>'計画（借入金）'!I3</f>
        <v>44286</v>
      </c>
      <c r="G3" s="51">
        <f>'計画（借入金）'!L3</f>
        <v>44651</v>
      </c>
      <c r="H3" s="51">
        <f>'計画（借入金）'!O3</f>
        <v>45016</v>
      </c>
      <c r="I3" s="51">
        <f>'計画（借入金）'!R3</f>
        <v>45382</v>
      </c>
      <c r="J3" s="51">
        <f>'計画（借入金）'!U3</f>
        <v>45747</v>
      </c>
    </row>
    <row r="4" spans="1:10" s="33" customFormat="1" ht="36.75" customHeight="1" x14ac:dyDescent="0.25">
      <c r="A4" s="70" t="s">
        <v>32</v>
      </c>
      <c r="B4" s="79"/>
      <c r="C4" s="71"/>
      <c r="D4" s="172">
        <f>'計画(PL)'!C5</f>
        <v>0</v>
      </c>
      <c r="E4" s="172">
        <f>'計画(PL)'!E5</f>
        <v>0</v>
      </c>
      <c r="F4" s="172">
        <f>'計画(PL)'!G5</f>
        <v>0</v>
      </c>
      <c r="G4" s="172">
        <f>'計画(PL)'!I5</f>
        <v>0</v>
      </c>
      <c r="H4" s="172">
        <f>'計画(PL)'!K5</f>
        <v>0</v>
      </c>
      <c r="I4" s="172">
        <f>'計画(PL)'!M5</f>
        <v>0</v>
      </c>
      <c r="J4" s="172">
        <f>'計画(PL)'!O5</f>
        <v>0</v>
      </c>
    </row>
    <row r="5" spans="1:10" s="33" customFormat="1" ht="36.75" customHeight="1" x14ac:dyDescent="0.25">
      <c r="A5" s="72" t="s">
        <v>101</v>
      </c>
      <c r="B5" s="80"/>
      <c r="C5" s="73"/>
      <c r="D5" s="173">
        <f>'計画(PL)'!C31</f>
        <v>0</v>
      </c>
      <c r="E5" s="173">
        <f>'計画(PL)'!E31</f>
        <v>0</v>
      </c>
      <c r="F5" s="173">
        <f>'計画(PL)'!G31</f>
        <v>0</v>
      </c>
      <c r="G5" s="173">
        <f>'計画(PL)'!I31</f>
        <v>0</v>
      </c>
      <c r="H5" s="173">
        <f>'計画(PL)'!K31</f>
        <v>0</v>
      </c>
      <c r="I5" s="173">
        <f>'計画(PL)'!M31</f>
        <v>0</v>
      </c>
      <c r="J5" s="173">
        <f>'計画(PL)'!O31</f>
        <v>0</v>
      </c>
    </row>
    <row r="6" spans="1:10" s="33" customFormat="1" ht="36.75" customHeight="1" x14ac:dyDescent="0.25">
      <c r="A6" s="74" t="s">
        <v>102</v>
      </c>
      <c r="B6" s="81"/>
      <c r="C6" s="75"/>
      <c r="D6" s="174">
        <f>'計画(PL)'!C35</f>
        <v>0</v>
      </c>
      <c r="E6" s="174">
        <f>'計画(PL)'!E35</f>
        <v>0</v>
      </c>
      <c r="F6" s="174">
        <f>'計画(PL)'!G35</f>
        <v>0</v>
      </c>
      <c r="G6" s="174">
        <f>'計画(PL)'!I35</f>
        <v>0</v>
      </c>
      <c r="H6" s="174">
        <f>'計画(PL)'!K35</f>
        <v>0</v>
      </c>
      <c r="I6" s="174">
        <f>'計画(PL)'!M35</f>
        <v>0</v>
      </c>
      <c r="J6" s="174">
        <f>'計画(PL)'!O35</f>
        <v>0</v>
      </c>
    </row>
    <row r="7" spans="1:10" s="33" customFormat="1" ht="36.75" customHeight="1" x14ac:dyDescent="0.25">
      <c r="A7" s="67" t="s">
        <v>103</v>
      </c>
      <c r="B7" s="82"/>
      <c r="C7" s="68"/>
      <c r="D7" s="175">
        <f>'計画(PL)'!C40</f>
        <v>0</v>
      </c>
      <c r="E7" s="175">
        <f>'計画(PL)'!E40</f>
        <v>0</v>
      </c>
      <c r="F7" s="175">
        <f>'計画(PL)'!G40</f>
        <v>0</v>
      </c>
      <c r="G7" s="175">
        <f>'計画(PL)'!I40</f>
        <v>0</v>
      </c>
      <c r="H7" s="175">
        <f>'計画(PL)'!K40</f>
        <v>0</v>
      </c>
      <c r="I7" s="175">
        <f>'計画(PL)'!M40</f>
        <v>0</v>
      </c>
      <c r="J7" s="175">
        <f>'計画(PL)'!O40</f>
        <v>0</v>
      </c>
    </row>
    <row r="8" spans="1:10" s="33" customFormat="1" ht="36.75" customHeight="1" x14ac:dyDescent="0.25">
      <c r="A8" s="70" t="s">
        <v>63</v>
      </c>
      <c r="B8" s="79"/>
      <c r="C8" s="71"/>
      <c r="D8" s="172">
        <f>'計画(PL)'!C18+'計画(PL)'!C26</f>
        <v>0</v>
      </c>
      <c r="E8" s="172">
        <f>'計画(PL)'!E18+'計画(PL)'!E26</f>
        <v>0</v>
      </c>
      <c r="F8" s="172">
        <f>'計画(PL)'!G18+'計画(PL)'!G26</f>
        <v>0</v>
      </c>
      <c r="G8" s="172">
        <f>'計画(PL)'!I18+'計画(PL)'!I26</f>
        <v>0</v>
      </c>
      <c r="H8" s="172">
        <f>'計画(PL)'!K18+'計画(PL)'!K26</f>
        <v>0</v>
      </c>
      <c r="I8" s="172">
        <f>'計画(PL)'!M18+'計画(PL)'!M26</f>
        <v>0</v>
      </c>
      <c r="J8" s="358">
        <f>'計画(PL)'!O18+'計画(PL)'!O26</f>
        <v>0</v>
      </c>
    </row>
    <row r="9" spans="1:10" s="33" customFormat="1" ht="36.75" customHeight="1" x14ac:dyDescent="0.25">
      <c r="A9" s="74" t="s">
        <v>105</v>
      </c>
      <c r="B9" s="81"/>
      <c r="C9" s="102" t="s">
        <v>104</v>
      </c>
      <c r="D9" s="174">
        <f t="shared" ref="D9:I9" si="0">D7+D8</f>
        <v>0</v>
      </c>
      <c r="E9" s="174">
        <f t="shared" si="0"/>
        <v>0</v>
      </c>
      <c r="F9" s="174">
        <f t="shared" si="0"/>
        <v>0</v>
      </c>
      <c r="G9" s="174">
        <f t="shared" si="0"/>
        <v>0</v>
      </c>
      <c r="H9" s="174">
        <f t="shared" si="0"/>
        <v>0</v>
      </c>
      <c r="I9" s="174">
        <f t="shared" si="0"/>
        <v>0</v>
      </c>
      <c r="J9" s="359">
        <f>J7+J8</f>
        <v>0</v>
      </c>
    </row>
    <row r="10" spans="1:10" s="33" customFormat="1" ht="36.75" customHeight="1" x14ac:dyDescent="0.25">
      <c r="A10" s="70" t="s">
        <v>108</v>
      </c>
      <c r="B10" s="79"/>
      <c r="C10" s="77"/>
      <c r="D10" s="172">
        <f>'計画（借入金）'!B18</f>
        <v>0</v>
      </c>
      <c r="E10" s="172">
        <f>'計画（借入金）'!E18</f>
        <v>0</v>
      </c>
      <c r="F10" s="172">
        <f>'計画（借入金）'!H18</f>
        <v>0</v>
      </c>
      <c r="G10" s="172">
        <f>'計画（借入金）'!K18</f>
        <v>0</v>
      </c>
      <c r="H10" s="172">
        <f>'計画（借入金）'!N18</f>
        <v>0</v>
      </c>
      <c r="I10" s="172">
        <f>'計画（借入金）'!Q18</f>
        <v>0</v>
      </c>
      <c r="J10" s="358">
        <f>'計画（借入金）'!T18</f>
        <v>0</v>
      </c>
    </row>
    <row r="11" spans="1:10" s="33" customFormat="1" ht="36.75" customHeight="1" x14ac:dyDescent="0.25">
      <c r="A11" s="72" t="s">
        <v>109</v>
      </c>
      <c r="B11" s="80"/>
      <c r="C11" s="78"/>
      <c r="D11" s="173">
        <f>'計画（借入金）'!B17</f>
        <v>0</v>
      </c>
      <c r="E11" s="173">
        <f>'計画（借入金）'!E17</f>
        <v>0</v>
      </c>
      <c r="F11" s="173">
        <f>'計画（借入金）'!H17</f>
        <v>0</v>
      </c>
      <c r="G11" s="173">
        <f>'計画（借入金）'!K17</f>
        <v>0</v>
      </c>
      <c r="H11" s="173">
        <f>'計画（借入金）'!N17</f>
        <v>0</v>
      </c>
      <c r="I11" s="173">
        <f>'計画（借入金）'!Q17</f>
        <v>0</v>
      </c>
      <c r="J11" s="360">
        <f>'計画（借入金）'!T17</f>
        <v>0</v>
      </c>
    </row>
    <row r="12" spans="1:10" s="33" customFormat="1" ht="36.75" customHeight="1" x14ac:dyDescent="0.25">
      <c r="A12" s="72" t="s">
        <v>106</v>
      </c>
      <c r="B12" s="80"/>
      <c r="C12" s="78"/>
      <c r="D12" s="173">
        <f t="shared" ref="D12:I12" si="1">D10-D11</f>
        <v>0</v>
      </c>
      <c r="E12" s="173">
        <f t="shared" si="1"/>
        <v>0</v>
      </c>
      <c r="F12" s="173">
        <f t="shared" si="1"/>
        <v>0</v>
      </c>
      <c r="G12" s="173">
        <f t="shared" si="1"/>
        <v>0</v>
      </c>
      <c r="H12" s="173">
        <f t="shared" si="1"/>
        <v>0</v>
      </c>
      <c r="I12" s="173">
        <f t="shared" si="1"/>
        <v>0</v>
      </c>
      <c r="J12" s="360">
        <f>J10-J11</f>
        <v>0</v>
      </c>
    </row>
    <row r="13" spans="1:10" s="33" customFormat="1" ht="36.75" customHeight="1" x14ac:dyDescent="0.25">
      <c r="A13" s="74" t="s">
        <v>107</v>
      </c>
      <c r="B13" s="81"/>
      <c r="C13" s="76"/>
      <c r="D13" s="174">
        <f>'計画(PL)'!C52</f>
        <v>0</v>
      </c>
      <c r="E13" s="174">
        <f>D13</f>
        <v>0</v>
      </c>
      <c r="F13" s="174">
        <f>D13</f>
        <v>0</v>
      </c>
      <c r="G13" s="174">
        <f>D13</f>
        <v>0</v>
      </c>
      <c r="H13" s="174">
        <f>D13</f>
        <v>0</v>
      </c>
      <c r="I13" s="174">
        <f>D13</f>
        <v>0</v>
      </c>
      <c r="J13" s="359">
        <f>D13</f>
        <v>0</v>
      </c>
    </row>
    <row r="14" spans="1:10" s="33" customFormat="1" ht="36.75" customHeight="1" x14ac:dyDescent="0.25">
      <c r="A14" s="67" t="s">
        <v>155</v>
      </c>
      <c r="B14" s="82"/>
      <c r="C14" s="69"/>
      <c r="D14" s="175">
        <f t="shared" ref="D14:I14" si="2">D12-D13</f>
        <v>0</v>
      </c>
      <c r="E14" s="175">
        <f t="shared" si="2"/>
        <v>0</v>
      </c>
      <c r="F14" s="175">
        <f t="shared" si="2"/>
        <v>0</v>
      </c>
      <c r="G14" s="175">
        <f t="shared" si="2"/>
        <v>0</v>
      </c>
      <c r="H14" s="175">
        <f t="shared" si="2"/>
        <v>0</v>
      </c>
      <c r="I14" s="175">
        <f t="shared" si="2"/>
        <v>0</v>
      </c>
      <c r="J14" s="361">
        <f>J12-J13</f>
        <v>0</v>
      </c>
    </row>
    <row r="15" spans="1:10" s="33" customFormat="1" ht="36.75" customHeight="1" x14ac:dyDescent="0.25">
      <c r="A15" s="67" t="s">
        <v>110</v>
      </c>
      <c r="B15" s="82"/>
      <c r="C15" s="69" t="s">
        <v>117</v>
      </c>
      <c r="D15" s="66" t="e">
        <f t="shared" ref="D15:I15" si="3">D14/D9</f>
        <v>#DIV/0!</v>
      </c>
      <c r="E15" s="66" t="e">
        <f t="shared" si="3"/>
        <v>#DIV/0!</v>
      </c>
      <c r="F15" s="66" t="e">
        <f t="shared" si="3"/>
        <v>#DIV/0!</v>
      </c>
      <c r="G15" s="66" t="e">
        <f t="shared" si="3"/>
        <v>#DIV/0!</v>
      </c>
      <c r="H15" s="66" t="e">
        <f t="shared" si="3"/>
        <v>#DIV/0!</v>
      </c>
      <c r="I15" s="66" t="e">
        <f t="shared" si="3"/>
        <v>#DIV/0!</v>
      </c>
      <c r="J15" s="362" t="e">
        <f>J14/J9</f>
        <v>#DIV/0!</v>
      </c>
    </row>
    <row r="16" spans="1:10" s="33" customFormat="1" ht="36.75" customHeight="1" x14ac:dyDescent="0.25"/>
    <row r="17" s="33" customFormat="1" ht="36.75" customHeight="1" x14ac:dyDescent="0.25"/>
    <row r="18" s="33" customFormat="1" ht="25.5" customHeight="1" x14ac:dyDescent="0.25"/>
    <row r="19" s="33" customFormat="1" ht="25.5" customHeight="1" x14ac:dyDescent="0.25"/>
    <row r="20" s="33" customFormat="1" ht="25.5" customHeight="1" x14ac:dyDescent="0.25"/>
    <row r="21" s="33" customFormat="1" ht="25.5" customHeight="1" x14ac:dyDescent="0.25"/>
    <row r="22" s="33" customFormat="1" ht="25.5" customHeight="1" x14ac:dyDescent="0.25"/>
    <row r="23" s="33" customFormat="1" ht="25.5" customHeight="1" x14ac:dyDescent="0.25"/>
    <row r="24" s="33" customFormat="1" ht="18.75" customHeight="1" x14ac:dyDescent="0.25"/>
    <row r="25" s="33" customFormat="1" ht="18.75" customHeight="1" x14ac:dyDescent="0.25"/>
    <row r="26" s="33" customFormat="1" ht="18.75" customHeight="1" x14ac:dyDescent="0.25"/>
    <row r="27" s="33" customFormat="1" ht="18.75" customHeight="1" x14ac:dyDescent="0.25"/>
    <row r="28" s="33" customFormat="1" ht="18.75" customHeight="1" x14ac:dyDescent="0.25"/>
    <row r="29" s="33" customFormat="1" ht="18.75" customHeight="1" x14ac:dyDescent="0.25"/>
    <row r="30" s="33" customFormat="1" ht="18.75" customHeight="1" x14ac:dyDescent="0.25"/>
    <row r="31" s="33" customFormat="1" ht="18.75" customHeight="1" x14ac:dyDescent="0.25"/>
    <row r="32" s="33" customFormat="1" ht="18.75" customHeight="1" x14ac:dyDescent="0.25"/>
    <row r="33" s="33" customFormat="1" ht="18.75" customHeight="1" x14ac:dyDescent="0.25"/>
    <row r="34" s="33" customFormat="1" ht="18.75" customHeight="1" x14ac:dyDescent="0.25"/>
    <row r="35" s="33" customFormat="1" ht="18.75" customHeight="1" x14ac:dyDescent="0.25"/>
    <row r="36" s="1" customFormat="1" ht="18.75" customHeight="1" x14ac:dyDescent="0.25"/>
    <row r="37" s="1" customFormat="1" ht="18.75" customHeight="1" x14ac:dyDescent="0.25"/>
  </sheetData>
  <sheetProtection sheet="1" objects="1" scenarios="1"/>
  <mergeCells count="1">
    <mergeCell ref="A2:C3"/>
  </mergeCells>
  <phoneticPr fontId="2"/>
  <dataValidations count="2">
    <dataValidation imeMode="hiragana" allowBlank="1" showInputMessage="1" showErrorMessage="1" sqref="C1 A1:B2 A4:C65536" xr:uid="{00000000-0002-0000-0F00-000000000000}"/>
    <dataValidation imeMode="off" allowBlank="1" showInputMessage="1" showErrorMessage="1" sqref="D8 D1:D6 E1:F8 D10:J65536 K1:IV1048576 G2:I8 J1:J8" xr:uid="{00000000-0002-0000-0F00-000001000000}"/>
  </dataValidations>
  <printOptions horizontalCentered="1"/>
  <pageMargins left="0.59055118110236227" right="0.59055118110236227" top="0.59055118110236227" bottom="0.78740157480314965" header="0.51181102362204722" footer="0.51181102362204722"/>
  <pageSetup paperSize="9" orientation="landscape" verticalDpi="0" r:id="rId1"/>
  <headerFooter alignWithMargins="0">
    <oddFooter>&amp;C12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7:N80"/>
  <sheetViews>
    <sheetView showGridLines="0" topLeftCell="A13" zoomScaleNormal="100" workbookViewId="0">
      <selection activeCell="K25" sqref="K25"/>
    </sheetView>
  </sheetViews>
  <sheetFormatPr defaultColWidth="9" defaultRowHeight="12.75" x14ac:dyDescent="0.25"/>
  <cols>
    <col min="1" max="16384" width="9" style="1"/>
  </cols>
  <sheetData>
    <row r="7" spans="1:14" ht="32.65" x14ac:dyDescent="0.25">
      <c r="A7" s="363" t="s">
        <v>0</v>
      </c>
      <c r="B7" s="364"/>
      <c r="C7" s="364"/>
      <c r="D7" s="364"/>
      <c r="E7" s="364"/>
      <c r="F7" s="364"/>
      <c r="G7" s="364"/>
      <c r="H7" s="364"/>
      <c r="I7" s="364"/>
      <c r="J7" s="364"/>
      <c r="K7" s="364"/>
      <c r="L7" s="364"/>
      <c r="M7" s="364"/>
      <c r="N7" s="364"/>
    </row>
    <row r="8" spans="1:14" ht="17.25" customHeight="1" x14ac:dyDescent="0.25"/>
    <row r="9" spans="1:14" ht="17.25" customHeight="1" x14ac:dyDescent="0.25"/>
    <row r="10" spans="1:14" ht="17.25" customHeight="1" x14ac:dyDescent="0.25"/>
    <row r="11" spans="1:14" ht="17.25" customHeight="1" x14ac:dyDescent="0.25"/>
    <row r="12" spans="1:14" ht="17.25" customHeight="1" x14ac:dyDescent="0.25"/>
    <row r="13" spans="1:14" ht="17.25" customHeight="1" x14ac:dyDescent="0.25"/>
    <row r="14" spans="1:14" ht="17.25" customHeight="1" x14ac:dyDescent="0.25"/>
    <row r="15" spans="1:14" ht="17.25" customHeight="1" x14ac:dyDescent="0.25"/>
    <row r="16" spans="1:14" ht="17.25" customHeight="1" x14ac:dyDescent="0.25"/>
    <row r="17" spans="1:14" ht="17.25" customHeight="1" x14ac:dyDescent="0.25"/>
    <row r="18" spans="1:14" ht="17.25" customHeight="1" x14ac:dyDescent="0.25"/>
    <row r="19" spans="1:14" s="2" customFormat="1" ht="30.75" customHeight="1" x14ac:dyDescent="0.25"/>
    <row r="20" spans="1:14" s="2" customFormat="1" ht="30.75" customHeight="1" x14ac:dyDescent="0.25">
      <c r="A20" s="108"/>
      <c r="B20" s="108"/>
      <c r="C20" s="367" t="s">
        <v>1</v>
      </c>
      <c r="D20" s="367"/>
      <c r="E20" s="367"/>
      <c r="F20" s="367"/>
      <c r="G20" s="367"/>
      <c r="H20" s="367"/>
      <c r="I20" s="367"/>
      <c r="J20" s="367"/>
      <c r="K20" s="108"/>
      <c r="L20" s="108"/>
      <c r="M20" s="108"/>
      <c r="N20" s="108"/>
    </row>
    <row r="21" spans="1:14" ht="30.75" customHeight="1" x14ac:dyDescent="0.25"/>
    <row r="22" spans="1:14" ht="30.75" customHeight="1" x14ac:dyDescent="0.25">
      <c r="A22" s="109"/>
      <c r="B22" s="109"/>
      <c r="C22" s="109"/>
      <c r="D22" s="109"/>
      <c r="E22" s="356" t="s">
        <v>132</v>
      </c>
      <c r="F22" s="357"/>
      <c r="G22" s="246"/>
      <c r="H22" s="365" t="s">
        <v>133</v>
      </c>
      <c r="I22" s="366"/>
      <c r="J22" s="366"/>
      <c r="K22" s="109"/>
      <c r="L22" s="109"/>
      <c r="M22" s="109"/>
      <c r="N22" s="109"/>
    </row>
    <row r="23" spans="1:14" ht="30.75" customHeight="1" x14ac:dyDescent="0.25"/>
    <row r="24" spans="1:14" ht="30.75" customHeight="1" x14ac:dyDescent="0.25">
      <c r="J24" s="109"/>
      <c r="K24" s="365" t="s">
        <v>340</v>
      </c>
      <c r="L24" s="366"/>
      <c r="M24" s="366"/>
      <c r="N24" s="366"/>
    </row>
    <row r="25" spans="1:14" s="83" customFormat="1" ht="38.25" customHeight="1" x14ac:dyDescent="0.25">
      <c r="A25" s="35" t="s">
        <v>149</v>
      </c>
      <c r="B25" s="35"/>
      <c r="C25" s="35"/>
      <c r="D25" s="22"/>
      <c r="E25" s="345"/>
      <c r="F25" s="345"/>
      <c r="H25" s="346"/>
    </row>
    <row r="26" spans="1:14" s="83" customFormat="1" ht="24" customHeight="1" x14ac:dyDescent="0.25"/>
    <row r="27" spans="1:14" s="83" customFormat="1" ht="24" customHeight="1" x14ac:dyDescent="0.25">
      <c r="A27" s="24" t="s">
        <v>150</v>
      </c>
      <c r="B27" s="24"/>
      <c r="C27" s="24"/>
      <c r="D27" s="24"/>
      <c r="E27" s="24"/>
      <c r="H27" s="103" t="s">
        <v>314</v>
      </c>
      <c r="I27" s="83">
        <v>1</v>
      </c>
    </row>
    <row r="28" spans="1:14" s="83" customFormat="1" ht="24" customHeight="1" x14ac:dyDescent="0.25">
      <c r="A28" s="24" t="s">
        <v>151</v>
      </c>
      <c r="B28" s="24"/>
      <c r="C28" s="24"/>
      <c r="D28" s="24"/>
      <c r="E28" s="24"/>
      <c r="H28" s="103" t="s">
        <v>315</v>
      </c>
      <c r="I28" s="83">
        <v>2</v>
      </c>
    </row>
    <row r="29" spans="1:14" s="83" customFormat="1" ht="24" customHeight="1" x14ac:dyDescent="0.25">
      <c r="A29" s="24" t="s">
        <v>152</v>
      </c>
      <c r="B29" s="24"/>
      <c r="C29" s="24"/>
      <c r="D29" s="24"/>
      <c r="E29" s="24"/>
      <c r="H29" s="103" t="s">
        <v>316</v>
      </c>
      <c r="I29" s="83">
        <v>3</v>
      </c>
    </row>
    <row r="30" spans="1:14" s="83" customFormat="1" ht="24" customHeight="1" x14ac:dyDescent="0.25">
      <c r="A30" s="24" t="s">
        <v>325</v>
      </c>
      <c r="B30" s="24"/>
      <c r="C30" s="24"/>
      <c r="D30" s="24"/>
      <c r="E30" s="24"/>
      <c r="H30" s="103" t="s">
        <v>314</v>
      </c>
      <c r="I30" s="83">
        <v>4</v>
      </c>
    </row>
    <row r="31" spans="1:14" s="83" customFormat="1" ht="24" customHeight="1" x14ac:dyDescent="0.25">
      <c r="A31" s="24" t="s">
        <v>326</v>
      </c>
      <c r="B31" s="24"/>
      <c r="C31" s="24"/>
      <c r="D31" s="24"/>
      <c r="E31" s="24"/>
      <c r="H31" s="103" t="s">
        <v>317</v>
      </c>
      <c r="I31" s="83">
        <v>5</v>
      </c>
    </row>
    <row r="32" spans="1:14" s="83" customFormat="1" ht="24" customHeight="1" x14ac:dyDescent="0.25">
      <c r="A32" s="24" t="s">
        <v>327</v>
      </c>
      <c r="B32" s="24"/>
      <c r="C32" s="24"/>
      <c r="D32" s="24"/>
      <c r="E32" s="24"/>
      <c r="H32" s="103" t="s">
        <v>317</v>
      </c>
      <c r="I32" s="83">
        <v>6</v>
      </c>
    </row>
    <row r="33" spans="1:10" s="83" customFormat="1" ht="24" customHeight="1" x14ac:dyDescent="0.25">
      <c r="A33" s="24" t="s">
        <v>331</v>
      </c>
      <c r="B33" s="24"/>
      <c r="C33" s="24"/>
      <c r="D33" s="24"/>
      <c r="E33" s="24"/>
      <c r="H33" s="103" t="s">
        <v>314</v>
      </c>
      <c r="I33" s="83">
        <v>7</v>
      </c>
      <c r="J33" s="83" t="s">
        <v>318</v>
      </c>
    </row>
    <row r="34" spans="1:10" s="83" customFormat="1" ht="24" customHeight="1" x14ac:dyDescent="0.25">
      <c r="A34" s="24" t="s">
        <v>328</v>
      </c>
      <c r="B34" s="24"/>
      <c r="C34" s="24"/>
      <c r="D34" s="24"/>
      <c r="E34" s="24"/>
      <c r="H34" s="103" t="s">
        <v>319</v>
      </c>
      <c r="I34" s="83">
        <v>8</v>
      </c>
    </row>
    <row r="35" spans="1:10" s="83" customFormat="1" ht="24" customHeight="1" x14ac:dyDescent="0.25">
      <c r="A35" s="24" t="s">
        <v>329</v>
      </c>
      <c r="B35" s="24"/>
      <c r="C35" s="24"/>
      <c r="D35" s="24"/>
      <c r="E35" s="24"/>
      <c r="H35" s="103" t="s">
        <v>320</v>
      </c>
      <c r="I35" s="83">
        <v>9</v>
      </c>
    </row>
    <row r="36" spans="1:10" s="83" customFormat="1" ht="24" customHeight="1" x14ac:dyDescent="0.25">
      <c r="A36" s="24" t="s">
        <v>153</v>
      </c>
      <c r="B36" s="24"/>
      <c r="C36" s="24"/>
      <c r="D36" s="24"/>
      <c r="E36" s="24"/>
      <c r="H36" s="103" t="s">
        <v>321</v>
      </c>
      <c r="I36" s="83">
        <v>10</v>
      </c>
    </row>
    <row r="37" spans="1:10" s="83" customFormat="1" ht="24" customHeight="1" x14ac:dyDescent="0.25">
      <c r="A37" s="24" t="s">
        <v>330</v>
      </c>
      <c r="B37" s="24"/>
      <c r="C37" s="24"/>
      <c r="D37" s="24"/>
      <c r="E37" s="24"/>
      <c r="H37" s="103" t="s">
        <v>321</v>
      </c>
      <c r="I37" s="83">
        <v>11</v>
      </c>
    </row>
    <row r="38" spans="1:10" s="83" customFormat="1" ht="24" customHeight="1" x14ac:dyDescent="0.25">
      <c r="A38" s="24" t="s">
        <v>154</v>
      </c>
      <c r="B38" s="24"/>
      <c r="C38" s="24"/>
      <c r="D38" s="24"/>
      <c r="E38" s="24"/>
      <c r="H38" s="103" t="s">
        <v>321</v>
      </c>
      <c r="I38" s="83">
        <v>12</v>
      </c>
    </row>
    <row r="39" spans="1:10" s="83" customFormat="1" ht="24" customHeight="1" x14ac:dyDescent="0.25">
      <c r="A39" s="24"/>
      <c r="B39" s="24"/>
      <c r="C39" s="24"/>
      <c r="D39" s="24"/>
      <c r="E39" s="24"/>
      <c r="H39" s="103"/>
    </row>
    <row r="40" spans="1:10" s="83" customFormat="1" ht="24" customHeight="1" x14ac:dyDescent="0.25">
      <c r="A40" s="24"/>
      <c r="B40" s="24"/>
      <c r="C40" s="24"/>
      <c r="D40" s="24"/>
      <c r="E40" s="24"/>
    </row>
    <row r="41" spans="1:10" s="83" customFormat="1" ht="24" customHeight="1" x14ac:dyDescent="0.25">
      <c r="A41" s="24" t="s">
        <v>157</v>
      </c>
      <c r="B41" s="24"/>
      <c r="C41" s="24"/>
      <c r="D41" s="24"/>
      <c r="E41" s="24"/>
    </row>
    <row r="42" spans="1:10" s="83" customFormat="1" ht="24" customHeight="1" x14ac:dyDescent="0.25">
      <c r="A42" s="24" t="s">
        <v>158</v>
      </c>
      <c r="B42" s="24"/>
      <c r="C42" s="24"/>
      <c r="D42" s="24"/>
      <c r="E42" s="24"/>
      <c r="I42" s="83" t="s">
        <v>161</v>
      </c>
    </row>
    <row r="43" spans="1:10" s="83" customFormat="1" ht="24" customHeight="1" x14ac:dyDescent="0.25">
      <c r="A43" s="24" t="s">
        <v>159</v>
      </c>
      <c r="B43" s="24"/>
      <c r="C43" s="24"/>
      <c r="D43" s="24"/>
      <c r="E43" s="24"/>
      <c r="I43" s="83" t="s">
        <v>161</v>
      </c>
    </row>
    <row r="44" spans="1:10" s="83" customFormat="1" ht="24" customHeight="1" x14ac:dyDescent="0.25">
      <c r="A44" s="24" t="s">
        <v>160</v>
      </c>
      <c r="B44" s="24"/>
      <c r="C44" s="24"/>
      <c r="D44" s="24"/>
      <c r="E44" s="24"/>
      <c r="I44" s="83" t="s">
        <v>161</v>
      </c>
    </row>
    <row r="45" spans="1:10" s="83" customFormat="1" ht="24" customHeight="1" x14ac:dyDescent="0.25"/>
    <row r="46" spans="1:10" s="83" customFormat="1" ht="27.75" customHeight="1" x14ac:dyDescent="0.25"/>
    <row r="47" spans="1:10" s="83" customFormat="1" ht="27.75" customHeight="1" x14ac:dyDescent="0.25"/>
    <row r="48" spans="1:10" s="83" customFormat="1" ht="38.25" customHeight="1" x14ac:dyDescent="0.25"/>
    <row r="49" s="83" customFormat="1" ht="38.25" customHeight="1" x14ac:dyDescent="0.25"/>
    <row r="50" s="83" customFormat="1" ht="38.25" customHeight="1" x14ac:dyDescent="0.25"/>
    <row r="51" ht="38.25" customHeight="1" x14ac:dyDescent="0.25"/>
    <row r="52" ht="38.25" customHeight="1" x14ac:dyDescent="0.25"/>
    <row r="53" ht="38.25" customHeight="1" x14ac:dyDescent="0.25"/>
    <row r="54" ht="27.75" customHeight="1" x14ac:dyDescent="0.25"/>
    <row r="55" ht="27.75" customHeight="1" x14ac:dyDescent="0.25"/>
    <row r="56" ht="27.75" customHeight="1" x14ac:dyDescent="0.25"/>
    <row r="57" ht="27.75" customHeight="1" x14ac:dyDescent="0.25"/>
    <row r="58" ht="27.75" customHeight="1" x14ac:dyDescent="0.25"/>
    <row r="59" ht="27.75" customHeight="1" x14ac:dyDescent="0.25"/>
    <row r="60" ht="27.75" customHeight="1" x14ac:dyDescent="0.25"/>
    <row r="61" ht="27.75" customHeight="1" x14ac:dyDescent="0.25"/>
    <row r="62" ht="27.75" customHeight="1" x14ac:dyDescent="0.25"/>
    <row r="63" ht="27.75" customHeight="1" x14ac:dyDescent="0.25"/>
    <row r="64" ht="27.75" customHeight="1" x14ac:dyDescent="0.25"/>
    <row r="65" ht="27.75" customHeight="1" x14ac:dyDescent="0.25"/>
    <row r="66" ht="27.75" customHeight="1" x14ac:dyDescent="0.25"/>
    <row r="67" ht="27.75" customHeight="1" x14ac:dyDescent="0.25"/>
    <row r="68" ht="27.75" customHeight="1" x14ac:dyDescent="0.25"/>
    <row r="69" ht="27.75" customHeight="1" x14ac:dyDescent="0.25"/>
    <row r="70" ht="27.75" customHeight="1" x14ac:dyDescent="0.25"/>
    <row r="71" ht="27.75" customHeight="1" x14ac:dyDescent="0.25"/>
    <row r="72" ht="27.75" customHeight="1" x14ac:dyDescent="0.25"/>
    <row r="73" ht="27.75" customHeight="1" x14ac:dyDescent="0.25"/>
    <row r="74" ht="27.75" customHeight="1" x14ac:dyDescent="0.25"/>
    <row r="75" ht="27.75" customHeight="1" x14ac:dyDescent="0.25"/>
    <row r="76" ht="27.75" customHeight="1" x14ac:dyDescent="0.25"/>
    <row r="77" ht="27.75" customHeight="1" x14ac:dyDescent="0.25"/>
    <row r="78" ht="27.75" customHeight="1" x14ac:dyDescent="0.25"/>
    <row r="79" ht="27.75" customHeight="1" x14ac:dyDescent="0.25"/>
    <row r="80" ht="27.75" customHeight="1" x14ac:dyDescent="0.25"/>
  </sheetData>
  <sheetProtection sheet="1" objects="1" scenarios="1"/>
  <mergeCells count="4">
    <mergeCell ref="A7:N7"/>
    <mergeCell ref="K24:N24"/>
    <mergeCell ref="H22:J22"/>
    <mergeCell ref="C20:J20"/>
  </mergeCells>
  <phoneticPr fontId="2"/>
  <dataValidations count="2">
    <dataValidation imeMode="hiragana" allowBlank="1" showInputMessage="1" showErrorMessage="1" sqref="E45:F65536 G39:IV65536 K24 B1:N6 B8:N17 A1:A17 O1:IV17 I23:I24 J23 A25:C25 E26:F26 J36:IV38 H37:I38 A26:D65536 O19:IV24 A19:H24 K19:N23 I19:J21 G26:G38 I26:IV35 H26:H36" xr:uid="{00000000-0002-0000-0100-000000000000}"/>
    <dataValidation imeMode="off" allowBlank="1" showInputMessage="1" showErrorMessage="1" sqref="D25:F25 H25:IV25" xr:uid="{00000000-0002-0000-0100-000001000000}"/>
  </dataValidations>
  <pageMargins left="0.75" right="0.75" top="1" bottom="1" header="0.51200000000000001" footer="0.51200000000000001"/>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62"/>
  <sheetViews>
    <sheetView showGridLines="0" zoomScaleNormal="100" workbookViewId="0">
      <selection activeCell="D21" sqref="D21"/>
    </sheetView>
  </sheetViews>
  <sheetFormatPr defaultColWidth="22.3984375" defaultRowHeight="12.75" x14ac:dyDescent="0.25"/>
  <cols>
    <col min="1" max="1" width="22.3984375" style="83" customWidth="1"/>
    <col min="2" max="2" width="1.73046875" style="83" customWidth="1"/>
    <col min="3" max="5" width="15.265625" style="83" customWidth="1"/>
    <col min="6" max="6" width="13.3984375" style="83" customWidth="1"/>
    <col min="7" max="7" width="1.73046875" style="83" customWidth="1"/>
    <col min="8" max="10" width="15.265625" style="83" customWidth="1"/>
    <col min="11" max="16384" width="22.3984375" style="83"/>
  </cols>
  <sheetData>
    <row r="1" spans="1:10" ht="24.75" customHeight="1" x14ac:dyDescent="0.25">
      <c r="A1" s="35" t="s">
        <v>119</v>
      </c>
      <c r="B1" s="35"/>
      <c r="C1" s="35"/>
      <c r="D1" s="35"/>
      <c r="E1" s="22"/>
      <c r="F1" s="345"/>
      <c r="G1" s="345"/>
      <c r="H1" s="345"/>
      <c r="J1" s="346"/>
    </row>
    <row r="2" spans="1:10" ht="15" customHeight="1" x14ac:dyDescent="0.25">
      <c r="A2" s="87" t="s">
        <v>131</v>
      </c>
      <c r="B2" s="403" t="str">
        <f>表紙!C20</f>
        <v>株式会社　○○○○</v>
      </c>
      <c r="C2" s="404"/>
      <c r="D2" s="404"/>
      <c r="E2" s="347"/>
      <c r="F2" s="90"/>
      <c r="G2" s="90"/>
      <c r="H2" s="90"/>
      <c r="J2" s="348"/>
    </row>
    <row r="3" spans="1:10" ht="15" customHeight="1" x14ac:dyDescent="0.25">
      <c r="A3" s="87" t="s">
        <v>136</v>
      </c>
      <c r="B3" s="403" t="str">
        <f>表紙!H22</f>
        <v>○○○○</v>
      </c>
      <c r="C3" s="404"/>
      <c r="E3" s="349" t="s">
        <v>140</v>
      </c>
      <c r="F3" s="384">
        <v>0</v>
      </c>
      <c r="G3" s="384"/>
      <c r="H3" s="90"/>
      <c r="J3" s="348"/>
    </row>
    <row r="4" spans="1:10" ht="15" customHeight="1" x14ac:dyDescent="0.25">
      <c r="A4" s="199" t="s">
        <v>141</v>
      </c>
      <c r="B4" s="405">
        <v>0</v>
      </c>
      <c r="C4" s="406"/>
      <c r="E4" s="103" t="s">
        <v>120</v>
      </c>
      <c r="F4" s="385" t="s">
        <v>340</v>
      </c>
      <c r="G4" s="386"/>
    </row>
    <row r="5" spans="1:10" ht="7.5" customHeight="1" x14ac:dyDescent="0.25">
      <c r="C5" s="87"/>
      <c r="E5" s="103"/>
      <c r="F5" s="110"/>
      <c r="G5" s="110"/>
    </row>
    <row r="6" spans="1:10" ht="15" customHeight="1" x14ac:dyDescent="0.25">
      <c r="A6" s="83" t="s">
        <v>124</v>
      </c>
      <c r="B6" s="407"/>
      <c r="C6" s="407"/>
      <c r="D6" s="407"/>
      <c r="E6" s="407"/>
      <c r="F6" s="407"/>
      <c r="G6" s="407"/>
      <c r="H6" s="407"/>
    </row>
    <row r="7" spans="1:10" ht="15" customHeight="1" x14ac:dyDescent="0.25">
      <c r="A7" s="86" t="s">
        <v>125</v>
      </c>
      <c r="B7" s="399"/>
      <c r="C7" s="400"/>
      <c r="D7" s="400"/>
      <c r="E7" s="400"/>
      <c r="F7" s="400"/>
      <c r="G7" s="400"/>
      <c r="H7" s="400"/>
    </row>
    <row r="8" spans="1:10" ht="15" customHeight="1" x14ac:dyDescent="0.25">
      <c r="A8" s="86" t="s">
        <v>125</v>
      </c>
      <c r="B8" s="399"/>
      <c r="C8" s="400"/>
      <c r="D8" s="400"/>
      <c r="E8" s="400"/>
      <c r="F8" s="400"/>
      <c r="G8" s="400"/>
      <c r="H8" s="400"/>
    </row>
    <row r="9" spans="1:10" ht="15" customHeight="1" x14ac:dyDescent="0.25">
      <c r="A9" s="111" t="s">
        <v>162</v>
      </c>
      <c r="B9" s="410"/>
      <c r="C9" s="411"/>
      <c r="D9" s="247" t="s">
        <v>163</v>
      </c>
      <c r="E9" s="247"/>
      <c r="F9" s="247"/>
      <c r="G9" s="247"/>
      <c r="H9" s="247"/>
    </row>
    <row r="10" spans="1:10" ht="15" customHeight="1" x14ac:dyDescent="0.25">
      <c r="A10" s="86"/>
      <c r="B10" s="86"/>
      <c r="C10" s="90"/>
      <c r="D10" s="90"/>
      <c r="E10" s="90"/>
      <c r="F10" s="90"/>
      <c r="G10" s="90"/>
      <c r="H10" s="90"/>
    </row>
    <row r="11" spans="1:10" ht="15" customHeight="1" x14ac:dyDescent="0.25">
      <c r="A11" s="83" t="s">
        <v>126</v>
      </c>
      <c r="B11" s="377" t="s">
        <v>121</v>
      </c>
      <c r="C11" s="378"/>
      <c r="D11" s="85" t="s">
        <v>122</v>
      </c>
      <c r="E11" s="85" t="s">
        <v>322</v>
      </c>
      <c r="F11" s="387" t="s">
        <v>51</v>
      </c>
      <c r="G11" s="388"/>
      <c r="H11" s="264" t="s">
        <v>123</v>
      </c>
      <c r="I11" s="84"/>
      <c r="J11" s="84"/>
    </row>
    <row r="12" spans="1:10" ht="15" customHeight="1" x14ac:dyDescent="0.25">
      <c r="B12" s="401"/>
      <c r="C12" s="402"/>
      <c r="D12" s="112"/>
      <c r="E12" s="112"/>
      <c r="F12" s="389">
        <f>SUM(B12:E12)</f>
        <v>0</v>
      </c>
      <c r="G12" s="390"/>
      <c r="H12" s="112">
        <v>0</v>
      </c>
    </row>
    <row r="13" spans="1:10" ht="15" customHeight="1" x14ac:dyDescent="0.25">
      <c r="A13" s="86"/>
      <c r="B13" s="86"/>
      <c r="C13" s="90"/>
      <c r="D13" s="90"/>
      <c r="E13" s="90"/>
      <c r="F13" s="90"/>
      <c r="G13" s="90"/>
      <c r="H13" s="90"/>
    </row>
    <row r="14" spans="1:10" ht="15" customHeight="1" x14ac:dyDescent="0.25">
      <c r="A14" s="83" t="s">
        <v>20</v>
      </c>
      <c r="B14" s="375"/>
      <c r="C14" s="375"/>
      <c r="D14" s="375"/>
      <c r="E14" s="375"/>
      <c r="F14" s="375"/>
      <c r="G14" s="375"/>
      <c r="H14" s="375"/>
    </row>
    <row r="15" spans="1:10" ht="15" customHeight="1" x14ac:dyDescent="0.25">
      <c r="B15" s="376"/>
      <c r="C15" s="376"/>
      <c r="D15" s="376"/>
      <c r="E15" s="376"/>
      <c r="F15" s="376"/>
      <c r="G15" s="376"/>
      <c r="H15" s="376"/>
    </row>
    <row r="16" spans="1:10" ht="15" customHeight="1" x14ac:dyDescent="0.25"/>
    <row r="17" spans="1:10" ht="15" customHeight="1" x14ac:dyDescent="0.25">
      <c r="A17" s="83" t="s">
        <v>134</v>
      </c>
      <c r="B17" s="377">
        <v>1</v>
      </c>
      <c r="C17" s="378"/>
      <c r="D17" s="85">
        <v>2</v>
      </c>
      <c r="E17" s="85">
        <v>3</v>
      </c>
      <c r="F17" s="395">
        <v>4</v>
      </c>
      <c r="G17" s="396"/>
      <c r="H17" s="85">
        <v>5</v>
      </c>
    </row>
    <row r="18" spans="1:10" ht="15" customHeight="1" x14ac:dyDescent="0.25">
      <c r="B18" s="379"/>
      <c r="C18" s="379"/>
      <c r="D18" s="343"/>
      <c r="E18" s="344"/>
      <c r="F18" s="397"/>
      <c r="G18" s="398"/>
      <c r="H18" s="343"/>
    </row>
    <row r="19" spans="1:10" ht="15" customHeight="1" x14ac:dyDescent="0.25"/>
    <row r="20" spans="1:10" ht="15" customHeight="1" x14ac:dyDescent="0.25">
      <c r="A20" s="83" t="s">
        <v>127</v>
      </c>
      <c r="B20" s="369" t="s">
        <v>176</v>
      </c>
      <c r="C20" s="370"/>
      <c r="D20" s="408" t="s">
        <v>340</v>
      </c>
      <c r="E20" s="409"/>
      <c r="F20" s="83" t="s">
        <v>130</v>
      </c>
      <c r="G20" s="391" t="s">
        <v>176</v>
      </c>
      <c r="H20" s="392"/>
      <c r="I20" s="371" t="str">
        <f>D20</f>
        <v>○年○月○日</v>
      </c>
      <c r="J20" s="372"/>
    </row>
    <row r="21" spans="1:10" ht="15" customHeight="1" x14ac:dyDescent="0.25">
      <c r="A21" s="83" t="s">
        <v>227</v>
      </c>
      <c r="B21" s="380" t="s">
        <v>128</v>
      </c>
      <c r="C21" s="381"/>
      <c r="D21" s="201" t="s">
        <v>32</v>
      </c>
      <c r="E21" s="201" t="s">
        <v>323</v>
      </c>
      <c r="G21" s="393" t="s">
        <v>128</v>
      </c>
      <c r="H21" s="394"/>
      <c r="I21" s="201" t="s">
        <v>258</v>
      </c>
      <c r="J21" s="201" t="s">
        <v>129</v>
      </c>
    </row>
    <row r="22" spans="1:10" ht="15" customHeight="1" x14ac:dyDescent="0.25">
      <c r="B22" s="368" t="s">
        <v>177</v>
      </c>
      <c r="C22" s="368"/>
      <c r="D22" s="350"/>
      <c r="E22" s="252" t="e">
        <f t="shared" ref="E22:E27" si="0">D22/$D$22</f>
        <v>#DIV/0!</v>
      </c>
      <c r="G22" s="382" t="s">
        <v>259</v>
      </c>
      <c r="H22" s="383"/>
      <c r="I22" s="262"/>
      <c r="J22" s="256" t="e">
        <f t="shared" ref="J22:J27" si="1">I22/$I$22</f>
        <v>#DIV/0!</v>
      </c>
    </row>
    <row r="23" spans="1:10" ht="15" customHeight="1" x14ac:dyDescent="0.25">
      <c r="B23" s="250"/>
      <c r="C23" s="351"/>
      <c r="D23" s="258"/>
      <c r="E23" s="253" t="e">
        <f t="shared" si="0"/>
        <v>#DIV/0!</v>
      </c>
      <c r="G23" s="202"/>
      <c r="H23" s="352"/>
      <c r="I23" s="208"/>
      <c r="J23" s="253" t="e">
        <f t="shared" si="1"/>
        <v>#DIV/0!</v>
      </c>
    </row>
    <row r="24" spans="1:10" ht="15" customHeight="1" x14ac:dyDescent="0.25">
      <c r="B24" s="250"/>
      <c r="C24" s="353"/>
      <c r="D24" s="259"/>
      <c r="E24" s="254" t="e">
        <f t="shared" si="0"/>
        <v>#DIV/0!</v>
      </c>
      <c r="G24" s="202"/>
      <c r="H24" s="354"/>
      <c r="I24" s="210"/>
      <c r="J24" s="254" t="e">
        <f t="shared" si="1"/>
        <v>#DIV/0!</v>
      </c>
    </row>
    <row r="25" spans="1:10" ht="15" customHeight="1" x14ac:dyDescent="0.25">
      <c r="B25" s="250"/>
      <c r="C25" s="353"/>
      <c r="D25" s="259"/>
      <c r="E25" s="254" t="e">
        <f t="shared" si="0"/>
        <v>#DIV/0!</v>
      </c>
      <c r="G25" s="202"/>
      <c r="H25" s="354"/>
      <c r="I25" s="210"/>
      <c r="J25" s="254" t="e">
        <f t="shared" si="1"/>
        <v>#DIV/0!</v>
      </c>
    </row>
    <row r="26" spans="1:10" ht="15" customHeight="1" x14ac:dyDescent="0.25">
      <c r="B26" s="250"/>
      <c r="C26" s="353"/>
      <c r="D26" s="259"/>
      <c r="E26" s="254" t="e">
        <f t="shared" si="0"/>
        <v>#DIV/0!</v>
      </c>
      <c r="G26" s="202"/>
      <c r="H26" s="354"/>
      <c r="I26" s="210"/>
      <c r="J26" s="254" t="e">
        <f t="shared" si="1"/>
        <v>#DIV/0!</v>
      </c>
    </row>
    <row r="27" spans="1:10" ht="15" customHeight="1" x14ac:dyDescent="0.25">
      <c r="B27" s="251"/>
      <c r="C27" s="355"/>
      <c r="D27" s="260"/>
      <c r="E27" s="255" t="e">
        <f t="shared" si="0"/>
        <v>#DIV/0!</v>
      </c>
      <c r="G27" s="203"/>
      <c r="H27" s="261"/>
      <c r="I27" s="212"/>
      <c r="J27" s="257" t="e">
        <f t="shared" si="1"/>
        <v>#DIV/0!</v>
      </c>
    </row>
    <row r="28" spans="1:10" ht="15" customHeight="1" x14ac:dyDescent="0.25"/>
    <row r="29" spans="1:10" ht="15" customHeight="1" x14ac:dyDescent="0.25">
      <c r="A29" s="83" t="s">
        <v>175</v>
      </c>
      <c r="B29" s="369" t="s">
        <v>176</v>
      </c>
      <c r="C29" s="370"/>
      <c r="D29" s="371" t="str">
        <f>D20</f>
        <v>○年○月○日</v>
      </c>
      <c r="E29" s="372"/>
    </row>
    <row r="30" spans="1:10" ht="15" customHeight="1" x14ac:dyDescent="0.25">
      <c r="A30" s="83" t="s">
        <v>260</v>
      </c>
      <c r="B30" s="373" t="s">
        <v>180</v>
      </c>
      <c r="C30" s="374"/>
      <c r="D30" s="200" t="s">
        <v>178</v>
      </c>
      <c r="E30" s="201" t="s">
        <v>179</v>
      </c>
    </row>
    <row r="31" spans="1:10" ht="15" customHeight="1" x14ac:dyDescent="0.25">
      <c r="B31" s="368" t="s">
        <v>177</v>
      </c>
      <c r="C31" s="368"/>
      <c r="D31" s="263">
        <f>D22</f>
        <v>0</v>
      </c>
      <c r="E31" s="213" t="e">
        <f t="shared" ref="E31:E36" si="2">D31/$D$31</f>
        <v>#DIV/0!</v>
      </c>
    </row>
    <row r="32" spans="1:10" ht="15" customHeight="1" x14ac:dyDescent="0.25">
      <c r="B32" s="202"/>
      <c r="C32" s="207"/>
      <c r="D32" s="208"/>
      <c r="E32" s="204" t="e">
        <f t="shared" si="2"/>
        <v>#DIV/0!</v>
      </c>
    </row>
    <row r="33" spans="2:5" ht="15" customHeight="1" x14ac:dyDescent="0.25">
      <c r="B33" s="202"/>
      <c r="C33" s="209"/>
      <c r="D33" s="210"/>
      <c r="E33" s="205" t="e">
        <f t="shared" si="2"/>
        <v>#DIV/0!</v>
      </c>
    </row>
    <row r="34" spans="2:5" ht="15" customHeight="1" x14ac:dyDescent="0.25">
      <c r="B34" s="202"/>
      <c r="C34" s="209"/>
      <c r="D34" s="210"/>
      <c r="E34" s="205" t="e">
        <f t="shared" si="2"/>
        <v>#DIV/0!</v>
      </c>
    </row>
    <row r="35" spans="2:5" ht="15" customHeight="1" x14ac:dyDescent="0.25">
      <c r="B35" s="202"/>
      <c r="C35" s="209"/>
      <c r="D35" s="210"/>
      <c r="E35" s="205" t="e">
        <f t="shared" si="2"/>
        <v>#DIV/0!</v>
      </c>
    </row>
    <row r="36" spans="2:5" ht="15" customHeight="1" x14ac:dyDescent="0.25">
      <c r="B36" s="203"/>
      <c r="C36" s="211"/>
      <c r="D36" s="212"/>
      <c r="E36" s="206" t="e">
        <f t="shared" si="2"/>
        <v>#DIV/0!</v>
      </c>
    </row>
    <row r="37" spans="2:5" ht="15" customHeight="1" x14ac:dyDescent="0.25"/>
    <row r="38" spans="2:5" ht="15" customHeight="1" x14ac:dyDescent="0.25"/>
    <row r="39" spans="2:5" ht="15" customHeight="1" x14ac:dyDescent="0.25"/>
    <row r="40" spans="2:5" ht="15" customHeight="1" x14ac:dyDescent="0.25"/>
    <row r="41" spans="2:5" ht="15" customHeight="1" x14ac:dyDescent="0.25"/>
    <row r="42" spans="2:5" ht="15" customHeight="1" x14ac:dyDescent="0.25"/>
    <row r="43" spans="2:5" ht="16.5" customHeight="1" x14ac:dyDescent="0.25"/>
    <row r="44" spans="2:5" ht="16.5" customHeight="1" x14ac:dyDescent="0.25"/>
    <row r="45" spans="2:5" ht="16.5" customHeight="1" x14ac:dyDescent="0.25"/>
    <row r="46" spans="2:5" ht="16.5" customHeight="1" x14ac:dyDescent="0.25"/>
    <row r="47" spans="2:5" ht="16.5" customHeight="1" x14ac:dyDescent="0.25"/>
    <row r="48" spans="2:5"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sheetData>
  <sheetProtection sheet="1" objects="1" scenarios="1"/>
  <mergeCells count="30">
    <mergeCell ref="B2:D2"/>
    <mergeCell ref="B3:C3"/>
    <mergeCell ref="B4:C4"/>
    <mergeCell ref="B6:H6"/>
    <mergeCell ref="D20:E20"/>
    <mergeCell ref="B9:C9"/>
    <mergeCell ref="I20:J20"/>
    <mergeCell ref="G22:H22"/>
    <mergeCell ref="F3:G3"/>
    <mergeCell ref="F4:G4"/>
    <mergeCell ref="F11:G11"/>
    <mergeCell ref="F12:G12"/>
    <mergeCell ref="G20:H20"/>
    <mergeCell ref="G21:H21"/>
    <mergeCell ref="F17:G17"/>
    <mergeCell ref="F18:G18"/>
    <mergeCell ref="B7:H7"/>
    <mergeCell ref="B22:C22"/>
    <mergeCell ref="B20:C20"/>
    <mergeCell ref="B8:H8"/>
    <mergeCell ref="B11:C11"/>
    <mergeCell ref="B12:C12"/>
    <mergeCell ref="B31:C31"/>
    <mergeCell ref="B29:C29"/>
    <mergeCell ref="D29:E29"/>
    <mergeCell ref="B30:C30"/>
    <mergeCell ref="B14:H15"/>
    <mergeCell ref="B17:C17"/>
    <mergeCell ref="B18:C18"/>
    <mergeCell ref="B21:C21"/>
  </mergeCells>
  <phoneticPr fontId="2"/>
  <dataValidations count="2">
    <dataValidation imeMode="hiragana" allowBlank="1" showInputMessage="1" showErrorMessage="1" sqref="I20 A24:A29 A20:A22 A16:B18 D28:D30 I13:IV16 C13:H13 C10 D9:H10 C1:D1 C5 D3:D5 E1:IV5 I1:IV10 D11:IV12 A1:B14 D16:H18 C16 C28 D37:E65536 C32:C65536 E30 D20 F22:G65536 F20 G21 E28 A31:A65536 B20:B65536 E21 K23:IV65536 J21:J27 H39:J65536 H29:J30 H23:H27" xr:uid="{00000000-0002-0000-0200-000000000000}"/>
    <dataValidation imeMode="off" allowBlank="1" showInputMessage="1" showErrorMessage="1" sqref="I20 B4 C5 F3:G5 D29:D30 D31:E36 D20 D22:E27 I23:I27" xr:uid="{00000000-0002-0000-0200-000001000000}"/>
  </dataValidations>
  <printOptions horizontalCentered="1"/>
  <pageMargins left="0.59055118110236227" right="0.59055118110236227" top="0.59055118110236227" bottom="0.78740157480314965" header="0.51181102362204722" footer="0.51181102362204722"/>
  <pageSetup paperSize="9" orientation="landscape" verticalDpi="0" r:id="rId1"/>
  <headerFooter alignWithMargins="0">
    <oddFooter>&amp;C1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O33"/>
  <sheetViews>
    <sheetView showGridLines="0" workbookViewId="0">
      <selection activeCell="D61" sqref="D61"/>
    </sheetView>
  </sheetViews>
  <sheetFormatPr defaultColWidth="4.86328125" defaultRowHeight="24" customHeight="1" x14ac:dyDescent="0.25"/>
  <cols>
    <col min="1" max="16384" width="4.86328125" style="4"/>
  </cols>
  <sheetData>
    <row r="1" spans="1:41" s="3" customFormat="1" ht="24" customHeight="1" x14ac:dyDescent="0.25">
      <c r="A1" s="475" t="s">
        <v>2</v>
      </c>
      <c r="B1" s="475"/>
      <c r="C1" s="475"/>
      <c r="D1" s="475"/>
      <c r="E1" s="475"/>
      <c r="F1" s="475"/>
      <c r="G1" s="475"/>
      <c r="H1" s="475"/>
      <c r="I1" s="475"/>
      <c r="J1" s="476"/>
      <c r="K1" s="476"/>
      <c r="L1" s="476"/>
      <c r="M1" s="476"/>
      <c r="N1" s="476"/>
      <c r="O1" s="476"/>
      <c r="P1" s="476"/>
      <c r="Q1" s="476"/>
      <c r="R1" s="476"/>
      <c r="S1" s="476"/>
      <c r="T1" s="476"/>
      <c r="U1" s="476"/>
      <c r="V1" s="476"/>
      <c r="W1" s="476"/>
      <c r="X1" s="476"/>
      <c r="Y1" s="476"/>
      <c r="Z1" s="476"/>
      <c r="AA1" s="476"/>
      <c r="AB1" s="476"/>
      <c r="AC1" s="476"/>
      <c r="AD1" s="476"/>
      <c r="AE1" s="476"/>
      <c r="AF1" s="476"/>
      <c r="AG1" s="476"/>
      <c r="AH1" s="476"/>
      <c r="AI1" s="476"/>
      <c r="AJ1" s="476"/>
      <c r="AK1" s="476"/>
      <c r="AL1" s="476"/>
      <c r="AM1" s="476"/>
      <c r="AN1" s="476"/>
      <c r="AO1" s="476"/>
    </row>
    <row r="2" spans="1:41" ht="24" customHeight="1" x14ac:dyDescent="0.25">
      <c r="D2" s="3"/>
      <c r="P2" s="3" t="s">
        <v>3</v>
      </c>
      <c r="AD2" s="3" t="s">
        <v>4</v>
      </c>
    </row>
    <row r="3" spans="1:41" ht="24" customHeight="1" x14ac:dyDescent="0.25">
      <c r="A3" s="3" t="s">
        <v>5</v>
      </c>
      <c r="O3" s="5" t="s">
        <v>6</v>
      </c>
      <c r="P3" s="412"/>
      <c r="Q3" s="412"/>
      <c r="R3" s="412"/>
      <c r="S3" s="412"/>
      <c r="T3" s="412"/>
      <c r="U3" s="412"/>
      <c r="V3" s="412"/>
      <c r="W3" s="412"/>
      <c r="X3" s="412"/>
      <c r="Y3" s="412"/>
      <c r="Z3" s="412"/>
      <c r="AA3" s="412"/>
      <c r="AC3" s="5" t="s">
        <v>6</v>
      </c>
      <c r="AD3" s="412"/>
      <c r="AE3" s="412"/>
      <c r="AF3" s="412"/>
      <c r="AG3" s="412"/>
      <c r="AH3" s="412"/>
      <c r="AI3" s="412"/>
      <c r="AJ3" s="412"/>
      <c r="AK3" s="412"/>
      <c r="AL3" s="412"/>
      <c r="AM3" s="412"/>
      <c r="AN3" s="412"/>
      <c r="AO3" s="412"/>
    </row>
    <row r="4" spans="1:41" ht="24" customHeight="1" x14ac:dyDescent="0.25">
      <c r="A4" s="6"/>
      <c r="B4" s="7"/>
      <c r="C4" s="7"/>
      <c r="D4" s="7"/>
      <c r="E4" s="413" t="s">
        <v>7</v>
      </c>
      <c r="F4" s="414"/>
      <c r="G4" s="414"/>
      <c r="H4" s="414"/>
      <c r="I4" s="414"/>
      <c r="J4" s="415"/>
      <c r="O4" s="5" t="s">
        <v>8</v>
      </c>
      <c r="P4" s="419"/>
      <c r="Q4" s="419"/>
      <c r="R4" s="419"/>
      <c r="S4" s="419"/>
      <c r="T4" s="419"/>
      <c r="U4" s="419"/>
      <c r="V4" s="419"/>
      <c r="W4" s="419"/>
      <c r="X4" s="419"/>
      <c r="Y4" s="419"/>
      <c r="Z4" s="419"/>
      <c r="AA4" s="419"/>
      <c r="AC4" s="5" t="s">
        <v>8</v>
      </c>
      <c r="AD4" s="419"/>
      <c r="AE4" s="419"/>
      <c r="AF4" s="419"/>
      <c r="AG4" s="419"/>
      <c r="AH4" s="419"/>
      <c r="AI4" s="419"/>
      <c r="AJ4" s="419"/>
      <c r="AK4" s="419"/>
      <c r="AL4" s="419"/>
      <c r="AM4" s="419"/>
      <c r="AN4" s="419"/>
      <c r="AO4" s="419"/>
    </row>
    <row r="5" spans="1:41" ht="24" customHeight="1" x14ac:dyDescent="0.25">
      <c r="A5" s="8"/>
      <c r="B5" s="9"/>
      <c r="C5" s="9"/>
      <c r="D5" s="9"/>
      <c r="E5" s="416"/>
      <c r="F5" s="417"/>
      <c r="G5" s="417"/>
      <c r="H5" s="417"/>
      <c r="I5" s="417"/>
      <c r="J5" s="418"/>
      <c r="O5" s="5" t="s">
        <v>8</v>
      </c>
      <c r="P5" s="419"/>
      <c r="Q5" s="419"/>
      <c r="R5" s="419"/>
      <c r="S5" s="419"/>
      <c r="T5" s="419"/>
      <c r="U5" s="419"/>
      <c r="V5" s="419"/>
      <c r="W5" s="419"/>
      <c r="X5" s="419"/>
      <c r="Y5" s="419"/>
      <c r="Z5" s="419"/>
      <c r="AA5" s="419"/>
      <c r="AC5" s="5" t="s">
        <v>8</v>
      </c>
      <c r="AD5" s="419"/>
      <c r="AE5" s="419"/>
      <c r="AF5" s="419"/>
      <c r="AG5" s="419"/>
      <c r="AH5" s="419"/>
      <c r="AI5" s="419"/>
      <c r="AJ5" s="419"/>
      <c r="AK5" s="419"/>
      <c r="AL5" s="419"/>
      <c r="AM5" s="419"/>
      <c r="AN5" s="419"/>
      <c r="AO5" s="419"/>
    </row>
    <row r="6" spans="1:41" ht="24" customHeight="1" x14ac:dyDescent="0.25">
      <c r="A6" s="6"/>
      <c r="B6" s="7"/>
      <c r="C6" s="7"/>
      <c r="D6" s="7"/>
      <c r="E6" s="413" t="s">
        <v>9</v>
      </c>
      <c r="F6" s="414"/>
      <c r="G6" s="414"/>
      <c r="H6" s="414"/>
      <c r="I6" s="414"/>
      <c r="J6" s="415"/>
      <c r="O6" s="5" t="s">
        <v>10</v>
      </c>
      <c r="P6" s="419"/>
      <c r="Q6" s="419"/>
      <c r="R6" s="419"/>
      <c r="S6" s="419"/>
      <c r="T6" s="419"/>
      <c r="U6" s="419"/>
      <c r="V6" s="419"/>
      <c r="W6" s="419"/>
      <c r="X6" s="419"/>
      <c r="Y6" s="419"/>
      <c r="Z6" s="419"/>
      <c r="AA6" s="419"/>
      <c r="AC6" s="5" t="s">
        <v>10</v>
      </c>
      <c r="AD6" s="419"/>
      <c r="AE6" s="419"/>
      <c r="AF6" s="419"/>
      <c r="AG6" s="419"/>
      <c r="AH6" s="419"/>
      <c r="AI6" s="419"/>
      <c r="AJ6" s="419"/>
      <c r="AK6" s="419"/>
      <c r="AL6" s="419"/>
      <c r="AM6" s="419"/>
      <c r="AN6" s="419"/>
      <c r="AO6" s="419"/>
    </row>
    <row r="7" spans="1:41" ht="24" customHeight="1" x14ac:dyDescent="0.25">
      <c r="A7" s="8"/>
      <c r="B7" s="9"/>
      <c r="C7" s="9"/>
      <c r="D7" s="9"/>
      <c r="E7" s="416"/>
      <c r="F7" s="417"/>
      <c r="G7" s="417"/>
      <c r="H7" s="417"/>
      <c r="I7" s="417"/>
      <c r="J7" s="418"/>
      <c r="O7" s="5" t="s">
        <v>10</v>
      </c>
      <c r="P7" s="419"/>
      <c r="Q7" s="419"/>
      <c r="R7" s="419"/>
      <c r="S7" s="419"/>
      <c r="T7" s="419"/>
      <c r="U7" s="419"/>
      <c r="V7" s="419"/>
      <c r="W7" s="419"/>
      <c r="X7" s="419"/>
      <c r="Y7" s="419"/>
      <c r="Z7" s="419"/>
      <c r="AA7" s="419"/>
      <c r="AC7" s="5" t="s">
        <v>10</v>
      </c>
      <c r="AD7" s="419"/>
      <c r="AE7" s="419"/>
      <c r="AF7" s="419"/>
      <c r="AG7" s="419"/>
      <c r="AH7" s="419"/>
      <c r="AI7" s="419"/>
      <c r="AJ7" s="419"/>
      <c r="AK7" s="419"/>
      <c r="AL7" s="419"/>
      <c r="AM7" s="419"/>
      <c r="AN7" s="419"/>
      <c r="AO7" s="419"/>
    </row>
    <row r="8" spans="1:41" ht="24" customHeight="1" x14ac:dyDescent="0.25">
      <c r="A8" s="6"/>
      <c r="B8" s="7"/>
      <c r="C8" s="7"/>
      <c r="D8" s="7"/>
      <c r="E8" s="413" t="s">
        <v>11</v>
      </c>
      <c r="F8" s="414"/>
      <c r="G8" s="414"/>
      <c r="H8" s="414"/>
      <c r="I8" s="414"/>
      <c r="J8" s="415"/>
      <c r="O8" s="5" t="s">
        <v>12</v>
      </c>
      <c r="P8" s="419"/>
      <c r="Q8" s="419"/>
      <c r="R8" s="419"/>
      <c r="S8" s="419"/>
      <c r="T8" s="419"/>
      <c r="U8" s="419"/>
      <c r="V8" s="419"/>
      <c r="W8" s="419"/>
      <c r="X8" s="419"/>
      <c r="Y8" s="419"/>
      <c r="Z8" s="419"/>
      <c r="AA8" s="419"/>
      <c r="AC8" s="5" t="s">
        <v>12</v>
      </c>
      <c r="AD8" s="419"/>
      <c r="AE8" s="419"/>
      <c r="AF8" s="419"/>
      <c r="AG8" s="419"/>
      <c r="AH8" s="419"/>
      <c r="AI8" s="419"/>
      <c r="AJ8" s="419"/>
      <c r="AK8" s="419"/>
      <c r="AL8" s="419"/>
      <c r="AM8" s="419"/>
      <c r="AN8" s="419"/>
      <c r="AO8" s="419"/>
    </row>
    <row r="9" spans="1:41" ht="24" customHeight="1" x14ac:dyDescent="0.25">
      <c r="A9" s="8"/>
      <c r="B9" s="9"/>
      <c r="C9" s="9"/>
      <c r="D9" s="9"/>
      <c r="E9" s="416"/>
      <c r="F9" s="417"/>
      <c r="G9" s="417"/>
      <c r="H9" s="417"/>
      <c r="I9" s="417"/>
      <c r="J9" s="418"/>
      <c r="O9" s="5" t="s">
        <v>36</v>
      </c>
      <c r="P9" s="419"/>
      <c r="Q9" s="419"/>
      <c r="R9" s="419"/>
      <c r="S9" s="419"/>
      <c r="T9" s="419"/>
      <c r="U9" s="419"/>
      <c r="V9" s="419"/>
      <c r="W9" s="419"/>
      <c r="X9" s="419"/>
      <c r="Y9" s="419"/>
      <c r="Z9" s="419"/>
      <c r="AA9" s="419"/>
      <c r="AC9" s="5" t="s">
        <v>12</v>
      </c>
      <c r="AD9" s="419"/>
      <c r="AE9" s="419"/>
      <c r="AF9" s="419"/>
      <c r="AG9" s="419"/>
      <c r="AH9" s="419"/>
      <c r="AI9" s="419"/>
      <c r="AJ9" s="419"/>
      <c r="AK9" s="419"/>
      <c r="AL9" s="419"/>
      <c r="AM9" s="419"/>
      <c r="AN9" s="419"/>
      <c r="AO9" s="419"/>
    </row>
    <row r="10" spans="1:41" ht="24" customHeight="1" thickBot="1" x14ac:dyDescent="0.3">
      <c r="O10" s="10"/>
      <c r="P10" s="11"/>
      <c r="Q10" s="11"/>
      <c r="R10" s="11"/>
      <c r="S10" s="11"/>
      <c r="T10" s="11"/>
      <c r="U10" s="11"/>
      <c r="V10" s="11"/>
      <c r="W10" s="11"/>
      <c r="X10" s="11"/>
      <c r="Y10" s="11"/>
      <c r="Z10" s="11"/>
      <c r="AA10" s="11"/>
    </row>
    <row r="11" spans="1:41" ht="24" customHeight="1" thickBot="1" x14ac:dyDescent="0.3">
      <c r="A11" s="420" t="s">
        <v>13</v>
      </c>
      <c r="B11" s="421"/>
      <c r="C11" s="421"/>
      <c r="D11" s="421"/>
      <c r="E11" s="421"/>
      <c r="F11" s="421"/>
      <c r="G11" s="421"/>
      <c r="H11" s="421"/>
      <c r="I11" s="421"/>
      <c r="J11" s="421"/>
      <c r="K11" s="421"/>
      <c r="L11" s="421"/>
      <c r="M11" s="421"/>
      <c r="N11" s="422"/>
      <c r="AC11" s="420" t="s">
        <v>14</v>
      </c>
      <c r="AD11" s="421"/>
      <c r="AE11" s="421"/>
      <c r="AF11" s="421"/>
      <c r="AG11" s="421"/>
      <c r="AH11" s="421"/>
      <c r="AI11" s="421"/>
      <c r="AJ11" s="421"/>
      <c r="AK11" s="421"/>
      <c r="AL11" s="421"/>
      <c r="AM11" s="421"/>
      <c r="AN11" s="421"/>
      <c r="AO11" s="422"/>
    </row>
    <row r="12" spans="1:41" ht="24" customHeight="1" x14ac:dyDescent="0.25">
      <c r="P12" s="431" t="s">
        <v>17</v>
      </c>
      <c r="Q12" s="432"/>
      <c r="R12" s="433"/>
      <c r="S12" s="433"/>
      <c r="T12" s="434"/>
      <c r="U12" s="113"/>
      <c r="V12" s="113"/>
      <c r="W12" s="113"/>
      <c r="X12" s="113"/>
      <c r="Y12" s="113"/>
      <c r="Z12" s="113"/>
      <c r="AA12" s="114"/>
    </row>
    <row r="13" spans="1:41" ht="24" customHeight="1" x14ac:dyDescent="0.25">
      <c r="A13" s="423" t="s">
        <v>15</v>
      </c>
      <c r="B13" s="424"/>
      <c r="C13" s="425"/>
      <c r="D13" s="426"/>
      <c r="E13" s="426"/>
      <c r="F13" s="427"/>
      <c r="G13" s="423" t="s">
        <v>16</v>
      </c>
      <c r="H13" s="424"/>
      <c r="I13" s="428"/>
      <c r="J13" s="429"/>
      <c r="K13" s="430"/>
      <c r="P13" s="504" t="s">
        <v>20</v>
      </c>
      <c r="Q13" s="505"/>
      <c r="R13" s="500"/>
      <c r="S13" s="500"/>
      <c r="T13" s="500"/>
      <c r="U13" s="500"/>
      <c r="V13" s="500"/>
      <c r="W13" s="500"/>
      <c r="X13" s="500"/>
      <c r="Y13" s="500"/>
      <c r="Z13" s="500"/>
      <c r="AA13" s="501"/>
      <c r="AE13" s="423" t="s">
        <v>15</v>
      </c>
      <c r="AF13" s="424"/>
      <c r="AG13" s="425"/>
      <c r="AH13" s="426"/>
      <c r="AI13" s="426"/>
      <c r="AJ13" s="427"/>
      <c r="AK13" s="423" t="s">
        <v>16</v>
      </c>
      <c r="AL13" s="424"/>
      <c r="AM13" s="428"/>
      <c r="AN13" s="429"/>
      <c r="AO13" s="430"/>
    </row>
    <row r="14" spans="1:41" ht="24" customHeight="1" x14ac:dyDescent="0.25">
      <c r="A14" s="435" t="s">
        <v>18</v>
      </c>
      <c r="B14" s="436"/>
      <c r="C14" s="425"/>
      <c r="D14" s="426"/>
      <c r="E14" s="426"/>
      <c r="F14" s="427"/>
      <c r="G14" s="435" t="s">
        <v>19</v>
      </c>
      <c r="H14" s="436"/>
      <c r="I14" s="437"/>
      <c r="J14" s="438"/>
      <c r="K14" s="439"/>
      <c r="P14" s="506"/>
      <c r="Q14" s="507"/>
      <c r="R14" s="502"/>
      <c r="S14" s="502"/>
      <c r="T14" s="502"/>
      <c r="U14" s="502"/>
      <c r="V14" s="502"/>
      <c r="W14" s="502"/>
      <c r="X14" s="502"/>
      <c r="Y14" s="502"/>
      <c r="Z14" s="502"/>
      <c r="AA14" s="503"/>
      <c r="AE14" s="435" t="s">
        <v>18</v>
      </c>
      <c r="AF14" s="436"/>
      <c r="AG14" s="425"/>
      <c r="AH14" s="426"/>
      <c r="AI14" s="426"/>
      <c r="AJ14" s="427"/>
      <c r="AK14" s="435" t="s">
        <v>19</v>
      </c>
      <c r="AL14" s="436"/>
      <c r="AM14" s="437"/>
      <c r="AN14" s="438"/>
      <c r="AO14" s="439"/>
    </row>
    <row r="15" spans="1:41" ht="24" customHeight="1" x14ac:dyDescent="0.25">
      <c r="A15" s="18"/>
      <c r="B15" s="18"/>
      <c r="P15" s="440" t="s">
        <v>21</v>
      </c>
      <c r="Q15" s="441"/>
      <c r="R15" s="7"/>
      <c r="S15" s="7"/>
      <c r="T15" s="7"/>
      <c r="U15" s="7"/>
      <c r="V15" s="7"/>
      <c r="W15" s="7"/>
      <c r="X15" s="7"/>
      <c r="Y15" s="7"/>
      <c r="Z15" s="7"/>
      <c r="AA15" s="12"/>
      <c r="AE15" s="18"/>
      <c r="AF15" s="18"/>
    </row>
    <row r="16" spans="1:41" ht="24" customHeight="1" x14ac:dyDescent="0.25">
      <c r="A16" s="423" t="s">
        <v>15</v>
      </c>
      <c r="B16" s="424"/>
      <c r="C16" s="425"/>
      <c r="D16" s="426"/>
      <c r="E16" s="426"/>
      <c r="F16" s="427"/>
      <c r="G16" s="423" t="s">
        <v>16</v>
      </c>
      <c r="H16" s="424"/>
      <c r="I16" s="428"/>
      <c r="J16" s="429"/>
      <c r="K16" s="430"/>
      <c r="P16" s="115"/>
      <c r="Q16" s="448" t="s">
        <v>22</v>
      </c>
      <c r="R16" s="449"/>
      <c r="S16" s="449"/>
      <c r="T16" s="449"/>
      <c r="U16" s="449"/>
      <c r="V16" s="449"/>
      <c r="W16" s="449"/>
      <c r="X16" s="450"/>
      <c r="Y16" s="448" t="s">
        <v>23</v>
      </c>
      <c r="Z16" s="449"/>
      <c r="AA16" s="451"/>
      <c r="AE16" s="423" t="s">
        <v>15</v>
      </c>
      <c r="AF16" s="424"/>
      <c r="AG16" s="425"/>
      <c r="AH16" s="426"/>
      <c r="AI16" s="426"/>
      <c r="AJ16" s="427"/>
      <c r="AK16" s="423" t="s">
        <v>16</v>
      </c>
      <c r="AL16" s="424"/>
      <c r="AM16" s="428"/>
      <c r="AN16" s="429"/>
      <c r="AO16" s="430"/>
    </row>
    <row r="17" spans="1:41" ht="24" customHeight="1" x14ac:dyDescent="0.25">
      <c r="A17" s="435" t="s">
        <v>18</v>
      </c>
      <c r="B17" s="436"/>
      <c r="C17" s="425"/>
      <c r="D17" s="426"/>
      <c r="E17" s="426"/>
      <c r="F17" s="427"/>
      <c r="G17" s="435" t="s">
        <v>19</v>
      </c>
      <c r="H17" s="436"/>
      <c r="I17" s="437"/>
      <c r="J17" s="438"/>
      <c r="K17" s="439"/>
      <c r="P17" s="116" t="s">
        <v>24</v>
      </c>
      <c r="Q17" s="442"/>
      <c r="R17" s="443"/>
      <c r="S17" s="443"/>
      <c r="T17" s="443"/>
      <c r="U17" s="443"/>
      <c r="V17" s="443"/>
      <c r="W17" s="443"/>
      <c r="X17" s="444"/>
      <c r="Y17" s="445"/>
      <c r="Z17" s="446"/>
      <c r="AA17" s="447"/>
      <c r="AE17" s="435" t="s">
        <v>18</v>
      </c>
      <c r="AF17" s="436"/>
      <c r="AG17" s="425"/>
      <c r="AH17" s="426"/>
      <c r="AI17" s="426"/>
      <c r="AJ17" s="427"/>
      <c r="AK17" s="435" t="s">
        <v>19</v>
      </c>
      <c r="AL17" s="436"/>
      <c r="AM17" s="437"/>
      <c r="AN17" s="438"/>
      <c r="AO17" s="439"/>
    </row>
    <row r="18" spans="1:41" ht="24" customHeight="1" x14ac:dyDescent="0.25">
      <c r="A18" s="18"/>
      <c r="B18" s="18"/>
      <c r="C18" s="14"/>
      <c r="P18" s="116" t="s">
        <v>25</v>
      </c>
      <c r="Q18" s="442"/>
      <c r="R18" s="443"/>
      <c r="S18" s="443"/>
      <c r="T18" s="443"/>
      <c r="U18" s="443"/>
      <c r="V18" s="443"/>
      <c r="W18" s="443"/>
      <c r="X18" s="444"/>
      <c r="Y18" s="445"/>
      <c r="Z18" s="446"/>
      <c r="AA18" s="447"/>
      <c r="AE18" s="18"/>
      <c r="AF18" s="18"/>
    </row>
    <row r="19" spans="1:41" ht="24" customHeight="1" x14ac:dyDescent="0.25">
      <c r="A19" s="423" t="s">
        <v>15</v>
      </c>
      <c r="B19" s="424"/>
      <c r="C19" s="425"/>
      <c r="D19" s="426"/>
      <c r="E19" s="426"/>
      <c r="F19" s="427"/>
      <c r="G19" s="423" t="s">
        <v>16</v>
      </c>
      <c r="H19" s="424"/>
      <c r="I19" s="428"/>
      <c r="J19" s="429"/>
      <c r="K19" s="430"/>
      <c r="P19" s="117" t="s">
        <v>26</v>
      </c>
      <c r="Q19" s="452"/>
      <c r="R19" s="453"/>
      <c r="S19" s="453"/>
      <c r="T19" s="453"/>
      <c r="U19" s="453"/>
      <c r="V19" s="453"/>
      <c r="W19" s="453"/>
      <c r="X19" s="454"/>
      <c r="Y19" s="455"/>
      <c r="Z19" s="456"/>
      <c r="AA19" s="457"/>
      <c r="AE19" s="423" t="s">
        <v>15</v>
      </c>
      <c r="AF19" s="424"/>
      <c r="AG19" s="425"/>
      <c r="AH19" s="426"/>
      <c r="AI19" s="426"/>
      <c r="AJ19" s="427"/>
      <c r="AK19" s="423" t="s">
        <v>16</v>
      </c>
      <c r="AL19" s="424"/>
      <c r="AM19" s="428"/>
      <c r="AN19" s="429"/>
      <c r="AO19" s="430"/>
    </row>
    <row r="20" spans="1:41" ht="24" customHeight="1" x14ac:dyDescent="0.25">
      <c r="A20" s="435" t="s">
        <v>18</v>
      </c>
      <c r="B20" s="436"/>
      <c r="C20" s="425"/>
      <c r="D20" s="426"/>
      <c r="E20" s="426"/>
      <c r="F20" s="427"/>
      <c r="G20" s="435" t="s">
        <v>19</v>
      </c>
      <c r="H20" s="436"/>
      <c r="I20" s="437"/>
      <c r="J20" s="438"/>
      <c r="K20" s="439"/>
      <c r="P20" s="6" t="s">
        <v>27</v>
      </c>
      <c r="Q20" s="7"/>
      <c r="R20" s="7"/>
      <c r="S20" s="7"/>
      <c r="T20" s="7"/>
      <c r="U20" s="7"/>
      <c r="V20" s="7"/>
      <c r="W20" s="7"/>
      <c r="X20" s="7"/>
      <c r="Y20" s="7"/>
      <c r="Z20" s="7"/>
      <c r="AA20" s="12"/>
      <c r="AE20" s="435" t="s">
        <v>18</v>
      </c>
      <c r="AF20" s="436"/>
      <c r="AG20" s="425"/>
      <c r="AH20" s="426"/>
      <c r="AI20" s="426"/>
      <c r="AJ20" s="427"/>
      <c r="AK20" s="435" t="s">
        <v>19</v>
      </c>
      <c r="AL20" s="436"/>
      <c r="AM20" s="437"/>
      <c r="AN20" s="438"/>
      <c r="AO20" s="439"/>
    </row>
    <row r="21" spans="1:41" ht="24" customHeight="1" x14ac:dyDescent="0.25">
      <c r="A21" s="18"/>
      <c r="B21" s="18"/>
      <c r="C21" s="14"/>
      <c r="P21" s="458" t="s">
        <v>28</v>
      </c>
      <c r="Q21" s="459"/>
      <c r="R21" s="465"/>
      <c r="S21" s="466"/>
      <c r="T21" s="466"/>
      <c r="U21" s="466"/>
      <c r="V21" s="466"/>
      <c r="W21" s="466"/>
      <c r="X21" s="466"/>
      <c r="Y21" s="466"/>
      <c r="Z21" s="466"/>
      <c r="AA21" s="467"/>
      <c r="AE21" s="18"/>
      <c r="AF21" s="18"/>
    </row>
    <row r="22" spans="1:41" ht="24" customHeight="1" x14ac:dyDescent="0.25">
      <c r="A22" s="423" t="s">
        <v>15</v>
      </c>
      <c r="B22" s="424"/>
      <c r="C22" s="425"/>
      <c r="D22" s="426"/>
      <c r="E22" s="426"/>
      <c r="F22" s="427"/>
      <c r="G22" s="423" t="s">
        <v>16</v>
      </c>
      <c r="H22" s="424"/>
      <c r="I22" s="428"/>
      <c r="J22" s="429"/>
      <c r="K22" s="430"/>
      <c r="P22" s="13"/>
      <c r="Q22" s="16"/>
      <c r="R22" s="443"/>
      <c r="S22" s="468"/>
      <c r="T22" s="468"/>
      <c r="U22" s="468"/>
      <c r="V22" s="468"/>
      <c r="W22" s="468"/>
      <c r="X22" s="468"/>
      <c r="Y22" s="468"/>
      <c r="Z22" s="468"/>
      <c r="AA22" s="469"/>
      <c r="AE22" s="423" t="s">
        <v>15</v>
      </c>
      <c r="AF22" s="424"/>
      <c r="AG22" s="425"/>
      <c r="AH22" s="426"/>
      <c r="AI22" s="426"/>
      <c r="AJ22" s="427"/>
      <c r="AK22" s="423" t="s">
        <v>16</v>
      </c>
      <c r="AL22" s="424"/>
      <c r="AM22" s="428"/>
      <c r="AN22" s="429"/>
      <c r="AO22" s="430"/>
    </row>
    <row r="23" spans="1:41" ht="24" customHeight="1" x14ac:dyDescent="0.25">
      <c r="A23" s="435" t="s">
        <v>18</v>
      </c>
      <c r="B23" s="436"/>
      <c r="C23" s="425"/>
      <c r="D23" s="426"/>
      <c r="E23" s="426"/>
      <c r="F23" s="427"/>
      <c r="G23" s="435" t="s">
        <v>19</v>
      </c>
      <c r="H23" s="436"/>
      <c r="I23" s="437"/>
      <c r="J23" s="438"/>
      <c r="K23" s="439"/>
      <c r="P23" s="458" t="s">
        <v>29</v>
      </c>
      <c r="Q23" s="459"/>
      <c r="R23" s="443"/>
      <c r="S23" s="468"/>
      <c r="T23" s="468"/>
      <c r="U23" s="468"/>
      <c r="V23" s="468"/>
      <c r="W23" s="468"/>
      <c r="X23" s="468"/>
      <c r="Y23" s="468"/>
      <c r="Z23" s="468"/>
      <c r="AA23" s="469"/>
      <c r="AE23" s="435" t="s">
        <v>18</v>
      </c>
      <c r="AF23" s="436"/>
      <c r="AG23" s="425"/>
      <c r="AH23" s="426"/>
      <c r="AI23" s="426"/>
      <c r="AJ23" s="427"/>
      <c r="AK23" s="435" t="s">
        <v>19</v>
      </c>
      <c r="AL23" s="436"/>
      <c r="AM23" s="437"/>
      <c r="AN23" s="438"/>
      <c r="AO23" s="439"/>
    </row>
    <row r="24" spans="1:41" ht="24" customHeight="1" x14ac:dyDescent="0.25">
      <c r="P24" s="15"/>
      <c r="Q24" s="17"/>
      <c r="R24" s="453"/>
      <c r="S24" s="460"/>
      <c r="T24" s="460"/>
      <c r="U24" s="460"/>
      <c r="V24" s="460"/>
      <c r="W24" s="460"/>
      <c r="X24" s="460"/>
      <c r="Y24" s="460"/>
      <c r="Z24" s="460"/>
      <c r="AA24" s="461"/>
    </row>
    <row r="25" spans="1:41" ht="24" customHeight="1" thickBot="1" x14ac:dyDescent="0.3">
      <c r="G25" s="3" t="s">
        <v>30</v>
      </c>
      <c r="X25" s="3" t="s">
        <v>37</v>
      </c>
    </row>
    <row r="26" spans="1:41" ht="24" customHeight="1" x14ac:dyDescent="0.25">
      <c r="E26" s="482" t="s">
        <v>31</v>
      </c>
      <c r="G26" s="470" t="s">
        <v>15</v>
      </c>
      <c r="H26" s="471"/>
      <c r="I26" s="425"/>
      <c r="J26" s="508"/>
      <c r="K26" s="508"/>
      <c r="L26" s="508"/>
      <c r="M26" s="496"/>
      <c r="N26" s="423" t="s">
        <v>32</v>
      </c>
      <c r="O26" s="424"/>
      <c r="P26" s="428"/>
      <c r="Q26" s="477"/>
      <c r="R26" s="478"/>
      <c r="X26" s="20"/>
      <c r="Y26" s="20"/>
      <c r="Z26" s="21"/>
      <c r="AA26" s="21"/>
      <c r="AB26" s="21"/>
      <c r="AC26" s="20"/>
      <c r="AD26" s="20"/>
      <c r="AE26" s="21"/>
      <c r="AF26" s="21"/>
      <c r="AG26" s="21"/>
      <c r="AH26" s="22"/>
      <c r="AI26" s="22"/>
      <c r="AJ26" s="22"/>
      <c r="AK26" s="22"/>
      <c r="AL26" s="22"/>
      <c r="AM26" s="485" t="s">
        <v>52</v>
      </c>
      <c r="AN26" s="486"/>
      <c r="AO26" s="486"/>
    </row>
    <row r="27" spans="1:41" ht="24" customHeight="1" x14ac:dyDescent="0.25">
      <c r="E27" s="483"/>
      <c r="G27" s="435" t="s">
        <v>33</v>
      </c>
      <c r="H27" s="436"/>
      <c r="I27" s="425"/>
      <c r="J27" s="426"/>
      <c r="K27" s="426"/>
      <c r="L27" s="426"/>
      <c r="M27" s="496"/>
      <c r="N27" s="435" t="s">
        <v>34</v>
      </c>
      <c r="O27" s="436"/>
      <c r="P27" s="437"/>
      <c r="Q27" s="438"/>
      <c r="R27" s="439"/>
      <c r="V27" s="473" t="s">
        <v>49</v>
      </c>
      <c r="W27" s="473"/>
      <c r="X27" s="479" t="s">
        <v>48</v>
      </c>
      <c r="Y27" s="480"/>
      <c r="Z27" s="481"/>
      <c r="AA27" s="479" t="s">
        <v>47</v>
      </c>
      <c r="AB27" s="480"/>
      <c r="AC27" s="481"/>
      <c r="AD27" s="479" t="s">
        <v>46</v>
      </c>
      <c r="AE27" s="480"/>
      <c r="AF27" s="481"/>
      <c r="AG27" s="479" t="s">
        <v>45</v>
      </c>
      <c r="AH27" s="480"/>
      <c r="AI27" s="481"/>
      <c r="AJ27" s="479" t="s">
        <v>44</v>
      </c>
      <c r="AK27" s="480"/>
      <c r="AL27" s="481"/>
      <c r="AM27" s="479" t="s">
        <v>43</v>
      </c>
      <c r="AN27" s="480"/>
      <c r="AO27" s="481"/>
    </row>
    <row r="28" spans="1:41" ht="24" customHeight="1" x14ac:dyDescent="0.25">
      <c r="E28" s="483"/>
      <c r="V28" s="474" t="s">
        <v>50</v>
      </c>
      <c r="W28" s="474"/>
      <c r="X28" s="428"/>
      <c r="Y28" s="477"/>
      <c r="Z28" s="478"/>
      <c r="AA28" s="462"/>
      <c r="AB28" s="463"/>
      <c r="AC28" s="464"/>
      <c r="AD28" s="462"/>
      <c r="AE28" s="463"/>
      <c r="AF28" s="464"/>
      <c r="AG28" s="487" t="e">
        <f t="shared" ref="AG28:AG33" si="0">AD28/$AD$33</f>
        <v>#DIV/0!</v>
      </c>
      <c r="AH28" s="488"/>
      <c r="AI28" s="489"/>
      <c r="AJ28" s="462">
        <v>10000</v>
      </c>
      <c r="AK28" s="463"/>
      <c r="AL28" s="464"/>
      <c r="AM28" s="462"/>
      <c r="AN28" s="463"/>
      <c r="AO28" s="464"/>
    </row>
    <row r="29" spans="1:41" ht="24" customHeight="1" x14ac:dyDescent="0.25">
      <c r="E29" s="483"/>
      <c r="G29" s="470" t="s">
        <v>15</v>
      </c>
      <c r="H29" s="471"/>
      <c r="I29" s="425"/>
      <c r="J29" s="426"/>
      <c r="K29" s="426"/>
      <c r="L29" s="426"/>
      <c r="M29" s="496"/>
      <c r="N29" s="423" t="s">
        <v>32</v>
      </c>
      <c r="O29" s="424"/>
      <c r="P29" s="428"/>
      <c r="Q29" s="429"/>
      <c r="R29" s="430"/>
      <c r="V29" s="472"/>
      <c r="W29" s="472"/>
      <c r="X29" s="428"/>
      <c r="Y29" s="477"/>
      <c r="Z29" s="478"/>
      <c r="AA29" s="462"/>
      <c r="AB29" s="463"/>
      <c r="AC29" s="464"/>
      <c r="AD29" s="462"/>
      <c r="AE29" s="463"/>
      <c r="AF29" s="464"/>
      <c r="AG29" s="487" t="e">
        <f t="shared" si="0"/>
        <v>#DIV/0!</v>
      </c>
      <c r="AH29" s="488"/>
      <c r="AI29" s="489"/>
      <c r="AJ29" s="462">
        <v>10000</v>
      </c>
      <c r="AK29" s="463"/>
      <c r="AL29" s="464"/>
      <c r="AM29" s="462"/>
      <c r="AN29" s="463"/>
      <c r="AO29" s="464"/>
    </row>
    <row r="30" spans="1:41" ht="24" customHeight="1" x14ac:dyDescent="0.25">
      <c r="E30" s="483"/>
      <c r="G30" s="435" t="s">
        <v>33</v>
      </c>
      <c r="H30" s="436"/>
      <c r="I30" s="425"/>
      <c r="J30" s="426"/>
      <c r="K30" s="426"/>
      <c r="L30" s="426"/>
      <c r="M30" s="496"/>
      <c r="N30" s="435" t="s">
        <v>34</v>
      </c>
      <c r="O30" s="436"/>
      <c r="P30" s="437"/>
      <c r="Q30" s="438"/>
      <c r="R30" s="439"/>
      <c r="V30" s="472"/>
      <c r="W30" s="472"/>
      <c r="X30" s="428"/>
      <c r="Y30" s="477"/>
      <c r="Z30" s="478"/>
      <c r="AA30" s="462"/>
      <c r="AB30" s="463"/>
      <c r="AC30" s="464"/>
      <c r="AD30" s="462"/>
      <c r="AE30" s="463"/>
      <c r="AF30" s="464"/>
      <c r="AG30" s="487" t="e">
        <f t="shared" si="0"/>
        <v>#DIV/0!</v>
      </c>
      <c r="AH30" s="488"/>
      <c r="AI30" s="489"/>
      <c r="AJ30" s="462"/>
      <c r="AK30" s="463"/>
      <c r="AL30" s="464"/>
      <c r="AM30" s="462"/>
      <c r="AN30" s="463"/>
      <c r="AO30" s="464"/>
    </row>
    <row r="31" spans="1:41" ht="24" customHeight="1" x14ac:dyDescent="0.25">
      <c r="E31" s="483"/>
      <c r="V31" s="472"/>
      <c r="W31" s="472"/>
      <c r="X31" s="428"/>
      <c r="Y31" s="477"/>
      <c r="Z31" s="478"/>
      <c r="AA31" s="462"/>
      <c r="AB31" s="463"/>
      <c r="AC31" s="464"/>
      <c r="AD31" s="462"/>
      <c r="AE31" s="463"/>
      <c r="AF31" s="464"/>
      <c r="AG31" s="487" t="e">
        <f t="shared" si="0"/>
        <v>#DIV/0!</v>
      </c>
      <c r="AH31" s="488"/>
      <c r="AI31" s="489"/>
      <c r="AJ31" s="462"/>
      <c r="AK31" s="463"/>
      <c r="AL31" s="464"/>
      <c r="AM31" s="462"/>
      <c r="AN31" s="463"/>
      <c r="AO31" s="464"/>
    </row>
    <row r="32" spans="1:41" ht="24" customHeight="1" x14ac:dyDescent="0.25">
      <c r="E32" s="483"/>
      <c r="G32" s="470" t="s">
        <v>15</v>
      </c>
      <c r="H32" s="471"/>
      <c r="I32" s="425"/>
      <c r="J32" s="426"/>
      <c r="K32" s="426"/>
      <c r="L32" s="426"/>
      <c r="M32" s="496"/>
      <c r="N32" s="423" t="s">
        <v>32</v>
      </c>
      <c r="O32" s="424"/>
      <c r="P32" s="428"/>
      <c r="Q32" s="429"/>
      <c r="R32" s="430"/>
      <c r="V32" s="472"/>
      <c r="W32" s="472"/>
      <c r="X32" s="428"/>
      <c r="Y32" s="477"/>
      <c r="Z32" s="478"/>
      <c r="AA32" s="462"/>
      <c r="AB32" s="463"/>
      <c r="AC32" s="464"/>
      <c r="AD32" s="462"/>
      <c r="AE32" s="463"/>
      <c r="AF32" s="464"/>
      <c r="AG32" s="487" t="e">
        <f t="shared" si="0"/>
        <v>#DIV/0!</v>
      </c>
      <c r="AH32" s="488"/>
      <c r="AI32" s="489"/>
      <c r="AJ32" s="462"/>
      <c r="AK32" s="463"/>
      <c r="AL32" s="464"/>
      <c r="AM32" s="462"/>
      <c r="AN32" s="463"/>
      <c r="AO32" s="464"/>
    </row>
    <row r="33" spans="5:41" ht="24" customHeight="1" thickBot="1" x14ac:dyDescent="0.3">
      <c r="E33" s="484"/>
      <c r="G33" s="435" t="s">
        <v>33</v>
      </c>
      <c r="H33" s="436"/>
      <c r="I33" s="425"/>
      <c r="J33" s="426"/>
      <c r="K33" s="426"/>
      <c r="L33" s="426"/>
      <c r="M33" s="496"/>
      <c r="N33" s="435" t="s">
        <v>34</v>
      </c>
      <c r="O33" s="436"/>
      <c r="P33" s="437"/>
      <c r="Q33" s="438"/>
      <c r="R33" s="439"/>
      <c r="V33" s="474" t="s">
        <v>51</v>
      </c>
      <c r="W33" s="474"/>
      <c r="X33" s="497"/>
      <c r="Y33" s="498"/>
      <c r="Z33" s="499"/>
      <c r="AA33" s="490">
        <f>SUM(AA28:AC32)</f>
        <v>0</v>
      </c>
      <c r="AB33" s="491"/>
      <c r="AC33" s="492"/>
      <c r="AD33" s="490">
        <f>SUM(AD28:AF32)</f>
        <v>0</v>
      </c>
      <c r="AE33" s="491"/>
      <c r="AF33" s="492"/>
      <c r="AG33" s="493" t="e">
        <f t="shared" si="0"/>
        <v>#DIV/0!</v>
      </c>
      <c r="AH33" s="494"/>
      <c r="AI33" s="495"/>
      <c r="AJ33" s="490">
        <f>SUM(AJ28:AL32)</f>
        <v>20000</v>
      </c>
      <c r="AK33" s="491"/>
      <c r="AL33" s="492"/>
      <c r="AM33" s="490">
        <f>SUM(AM28:AO32)</f>
        <v>0</v>
      </c>
      <c r="AN33" s="491"/>
      <c r="AO33" s="492"/>
    </row>
  </sheetData>
  <mergeCells count="178">
    <mergeCell ref="AD32:AF32"/>
    <mergeCell ref="AM31:AO31"/>
    <mergeCell ref="AM32:AO32"/>
    <mergeCell ref="R13:AA14"/>
    <mergeCell ref="P13:Q14"/>
    <mergeCell ref="I26:M26"/>
    <mergeCell ref="I27:M27"/>
    <mergeCell ref="I29:M29"/>
    <mergeCell ref="I30:M30"/>
    <mergeCell ref="AA27:AC27"/>
    <mergeCell ref="AA28:AC28"/>
    <mergeCell ref="X32:Z32"/>
    <mergeCell ref="AA32:AC32"/>
    <mergeCell ref="X31:Z31"/>
    <mergeCell ref="AA30:AC30"/>
    <mergeCell ref="P26:R26"/>
    <mergeCell ref="AA29:AC29"/>
    <mergeCell ref="AK23:AL23"/>
    <mergeCell ref="AM23:AO23"/>
    <mergeCell ref="AG22:AJ22"/>
    <mergeCell ref="AK22:AL22"/>
    <mergeCell ref="AM22:AO22"/>
    <mergeCell ref="AG23:AJ23"/>
    <mergeCell ref="R23:AA23"/>
    <mergeCell ref="G33:H33"/>
    <mergeCell ref="N33:O33"/>
    <mergeCell ref="P33:R33"/>
    <mergeCell ref="AG31:AI31"/>
    <mergeCell ref="AJ31:AL31"/>
    <mergeCell ref="V31:W31"/>
    <mergeCell ref="V32:W32"/>
    <mergeCell ref="AM27:AO27"/>
    <mergeCell ref="AD30:AF30"/>
    <mergeCell ref="AG27:AI27"/>
    <mergeCell ref="AG28:AI28"/>
    <mergeCell ref="AG29:AI29"/>
    <mergeCell ref="AG30:AI30"/>
    <mergeCell ref="AM28:AO28"/>
    <mergeCell ref="AJ30:AL30"/>
    <mergeCell ref="AD33:AF33"/>
    <mergeCell ref="AG33:AI33"/>
    <mergeCell ref="AJ33:AL33"/>
    <mergeCell ref="AM33:AO33"/>
    <mergeCell ref="I32:M32"/>
    <mergeCell ref="I33:M33"/>
    <mergeCell ref="V33:W33"/>
    <mergeCell ref="X33:Z33"/>
    <mergeCell ref="AA33:AC33"/>
    <mergeCell ref="A1:AO1"/>
    <mergeCell ref="X30:Z30"/>
    <mergeCell ref="AD27:AF27"/>
    <mergeCell ref="AD28:AF28"/>
    <mergeCell ref="AD29:AF29"/>
    <mergeCell ref="X27:Z27"/>
    <mergeCell ref="N30:O30"/>
    <mergeCell ref="P30:R30"/>
    <mergeCell ref="AE23:AF23"/>
    <mergeCell ref="E26:E33"/>
    <mergeCell ref="AM26:AO26"/>
    <mergeCell ref="G32:H32"/>
    <mergeCell ref="N32:O32"/>
    <mergeCell ref="P32:R32"/>
    <mergeCell ref="AJ32:AL32"/>
    <mergeCell ref="X28:Z28"/>
    <mergeCell ref="X29:Z29"/>
    <mergeCell ref="AG32:AI32"/>
    <mergeCell ref="AA31:AC31"/>
    <mergeCell ref="AD31:AF31"/>
    <mergeCell ref="AM29:AO29"/>
    <mergeCell ref="AM30:AO30"/>
    <mergeCell ref="AJ27:AL27"/>
    <mergeCell ref="AJ28:AL28"/>
    <mergeCell ref="G30:H30"/>
    <mergeCell ref="G26:H26"/>
    <mergeCell ref="N26:O26"/>
    <mergeCell ref="V29:W29"/>
    <mergeCell ref="V30:W30"/>
    <mergeCell ref="V27:W27"/>
    <mergeCell ref="V28:W28"/>
    <mergeCell ref="P27:R27"/>
    <mergeCell ref="P29:R29"/>
    <mergeCell ref="P23:Q23"/>
    <mergeCell ref="R24:AA24"/>
    <mergeCell ref="AJ29:AL29"/>
    <mergeCell ref="P21:Q21"/>
    <mergeCell ref="R21:AA21"/>
    <mergeCell ref="A22:B22"/>
    <mergeCell ref="C22:F22"/>
    <mergeCell ref="G22:H22"/>
    <mergeCell ref="I22:K22"/>
    <mergeCell ref="R22:AA22"/>
    <mergeCell ref="AE22:AF22"/>
    <mergeCell ref="A23:B23"/>
    <mergeCell ref="C23:F23"/>
    <mergeCell ref="G23:H23"/>
    <mergeCell ref="I23:K23"/>
    <mergeCell ref="G27:H27"/>
    <mergeCell ref="N27:O27"/>
    <mergeCell ref="G29:H29"/>
    <mergeCell ref="N29:O29"/>
    <mergeCell ref="AG19:AJ19"/>
    <mergeCell ref="AK19:AL19"/>
    <mergeCell ref="AM19:AO19"/>
    <mergeCell ref="A20:B20"/>
    <mergeCell ref="C20:F20"/>
    <mergeCell ref="G20:H20"/>
    <mergeCell ref="I20:K20"/>
    <mergeCell ref="AE20:AF20"/>
    <mergeCell ref="AG20:AJ20"/>
    <mergeCell ref="AK20:AL20"/>
    <mergeCell ref="AM20:AO20"/>
    <mergeCell ref="Q18:X18"/>
    <mergeCell ref="Y18:AA18"/>
    <mergeCell ref="A19:B19"/>
    <mergeCell ref="C19:F19"/>
    <mergeCell ref="G19:H19"/>
    <mergeCell ref="I19:K19"/>
    <mergeCell ref="Q19:X19"/>
    <mergeCell ref="Y19:AA19"/>
    <mergeCell ref="AE19:AF19"/>
    <mergeCell ref="AM16:AO16"/>
    <mergeCell ref="A17:B17"/>
    <mergeCell ref="C17:F17"/>
    <mergeCell ref="G17:H17"/>
    <mergeCell ref="I17:K17"/>
    <mergeCell ref="Q17:X17"/>
    <mergeCell ref="Y17:AA17"/>
    <mergeCell ref="AE17:AF17"/>
    <mergeCell ref="AG17:AJ17"/>
    <mergeCell ref="AK17:AL17"/>
    <mergeCell ref="AM17:AO17"/>
    <mergeCell ref="A16:B16"/>
    <mergeCell ref="C16:F16"/>
    <mergeCell ref="G16:H16"/>
    <mergeCell ref="I16:K16"/>
    <mergeCell ref="Q16:X16"/>
    <mergeCell ref="Y16:AA16"/>
    <mergeCell ref="AE16:AF16"/>
    <mergeCell ref="AG16:AJ16"/>
    <mergeCell ref="AK16:AL16"/>
    <mergeCell ref="A14:B14"/>
    <mergeCell ref="C14:F14"/>
    <mergeCell ref="G14:H14"/>
    <mergeCell ref="I14:K14"/>
    <mergeCell ref="AE14:AF14"/>
    <mergeCell ref="AG14:AJ14"/>
    <mergeCell ref="AK14:AL14"/>
    <mergeCell ref="AM14:AO14"/>
    <mergeCell ref="P15:Q15"/>
    <mergeCell ref="E8:J9"/>
    <mergeCell ref="P8:AA8"/>
    <mergeCell ref="AD8:AO8"/>
    <mergeCell ref="P9:AA9"/>
    <mergeCell ref="AD9:AO9"/>
    <mergeCell ref="A11:N11"/>
    <mergeCell ref="AC11:AO11"/>
    <mergeCell ref="A13:B13"/>
    <mergeCell ref="C13:F13"/>
    <mergeCell ref="G13:H13"/>
    <mergeCell ref="I13:K13"/>
    <mergeCell ref="P12:Q12"/>
    <mergeCell ref="R12:T12"/>
    <mergeCell ref="AE13:AF13"/>
    <mergeCell ref="AG13:AJ13"/>
    <mergeCell ref="AK13:AL13"/>
    <mergeCell ref="AM13:AO13"/>
    <mergeCell ref="P3:AA3"/>
    <mergeCell ref="AD3:AO3"/>
    <mergeCell ref="E4:J5"/>
    <mergeCell ref="P4:AA4"/>
    <mergeCell ref="AD4:AO4"/>
    <mergeCell ref="P5:AA5"/>
    <mergeCell ref="AD5:AO5"/>
    <mergeCell ref="E6:J7"/>
    <mergeCell ref="P6:AA6"/>
    <mergeCell ref="AD6:AO6"/>
    <mergeCell ref="P7:AA7"/>
    <mergeCell ref="AD7:AO7"/>
  </mergeCells>
  <phoneticPr fontId="2"/>
  <dataValidations count="3">
    <dataValidation imeMode="hiragana" allowBlank="1" showInputMessage="1" showErrorMessage="1" sqref="R12:S12 A16:C65536 I26:I27 AH24:AM26 G32:I33 H27 AK34:AO65536 G31 G26:G27 G29:I30 F25:M25 E25:E33 AE13:AG14 Y16 S16:X19 Q16:Q19 S15:AA15 P2:P13 A6:A7 A3:B3 A8:B10 A1:I2 J2 AN11:AO11 C3:E4 F3:J3 E10:J10 Q2:AA11 K6:K10 C6:D10 E6 E8 K2:M4 W39:AA65536 N2:N24 U12:AA12 AN24:AO25 D12:K12 D15:F15 J15:K15 D18:K18 A12:C14 D21:K21 AQ1:IV1048576 AP1:AP12 AP15:AP65536 AE12:AO12 AE16:AG17 AE18:AO18 AE19:AG20 AE21:AO21 O21:O24 AB2:AB25 L6:M24 D24:D65536 AC12:AC25 AF36:AJ65536 E24:K24 E34:F65536 AE22:AG25 AC2:AO10 AD12:AD26 AB34:AE65536 V28:Z33 G43:V65536 O2:O19 P15:P19 R15:R19" xr:uid="{00000000-0002-0000-0300-000000000000}"/>
    <dataValidation imeMode="off" allowBlank="1" showInputMessage="1" showErrorMessage="1" sqref="P26 P29:R29 P32:R32 AM27 AM13:AO14 Y17:AA19 I13:K14 I16:K17 I19:K20 I22:K23 AM16:AO17 AM19:AO20 AM22:AO23 AA27 AD27 Z26:AB26 AJ27 AE26:AF26 X27 AG26:AG27 AA28:AO33" xr:uid="{00000000-0002-0000-0300-000001000000}"/>
    <dataValidation type="list" imeMode="hiragana" allowBlank="1" showInputMessage="1" showErrorMessage="1" sqref="P27:R27 P30:R30 P33:R33" xr:uid="{00000000-0002-0000-0300-000002000000}">
      <formula1>"有,無"</formula1>
    </dataValidation>
  </dataValidations>
  <printOptions horizontalCentered="1"/>
  <pageMargins left="0.39370078740157483" right="0.39370078740157483" top="0.39370078740157483" bottom="0.59055118110236227" header="0.51181102362204722" footer="0.51181102362204722"/>
  <pageSetup paperSize="9" scale="70" orientation="landscape" r:id="rId1"/>
  <headerFooter alignWithMargins="0">
    <oddFooter>&amp;C2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N29"/>
  <sheetViews>
    <sheetView showGridLines="0" workbookViewId="0">
      <selection sqref="A1:AN1"/>
    </sheetView>
  </sheetViews>
  <sheetFormatPr defaultColWidth="3.3984375" defaultRowHeight="18.75" customHeight="1" x14ac:dyDescent="0.25"/>
  <sheetData>
    <row r="1" spans="1:40" ht="30" customHeight="1" x14ac:dyDescent="0.25">
      <c r="A1" s="509" t="s">
        <v>2</v>
      </c>
      <c r="B1" s="509"/>
      <c r="C1" s="509"/>
      <c r="D1" s="509"/>
      <c r="E1" s="509"/>
      <c r="F1" s="509"/>
      <c r="G1" s="509"/>
      <c r="H1" s="509"/>
      <c r="I1" s="509"/>
      <c r="J1" s="510"/>
      <c r="K1" s="510"/>
      <c r="L1" s="510"/>
      <c r="M1" s="510"/>
      <c r="N1" s="510"/>
      <c r="O1" s="510"/>
      <c r="P1" s="510"/>
      <c r="Q1" s="510"/>
      <c r="R1" s="510"/>
      <c r="S1" s="510"/>
      <c r="T1" s="510"/>
      <c r="U1" s="510"/>
      <c r="V1" s="510"/>
      <c r="W1" s="510"/>
      <c r="X1" s="510"/>
      <c r="Y1" s="510"/>
      <c r="Z1" s="510"/>
      <c r="AA1" s="510"/>
      <c r="AB1" s="510"/>
      <c r="AC1" s="510"/>
      <c r="AD1" s="510"/>
      <c r="AE1" s="510"/>
      <c r="AF1" s="510"/>
      <c r="AG1" s="510"/>
      <c r="AH1" s="510"/>
      <c r="AI1" s="510"/>
      <c r="AJ1" s="510"/>
      <c r="AK1" s="510"/>
      <c r="AL1" s="510"/>
      <c r="AM1" s="510"/>
      <c r="AN1" s="510"/>
    </row>
    <row r="2" spans="1:40" ht="18.75" customHeight="1" x14ac:dyDescent="0.25">
      <c r="A2" s="190"/>
      <c r="B2" s="191"/>
      <c r="C2" s="191"/>
      <c r="D2" s="191"/>
      <c r="E2" s="191"/>
      <c r="F2" s="191"/>
      <c r="G2" s="191"/>
      <c r="H2" s="191"/>
      <c r="I2" s="191"/>
      <c r="J2" s="191"/>
      <c r="K2" s="191"/>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2"/>
    </row>
    <row r="3" spans="1:40" ht="18.75" customHeight="1" x14ac:dyDescent="0.25">
      <c r="A3" s="193"/>
      <c r="B3" s="194"/>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194"/>
      <c r="AM3" s="194"/>
      <c r="AN3" s="195"/>
    </row>
    <row r="4" spans="1:40" ht="18.75" customHeight="1" x14ac:dyDescent="0.25">
      <c r="A4" s="193"/>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c r="AB4" s="194"/>
      <c r="AC4" s="194"/>
      <c r="AD4" s="194"/>
      <c r="AE4" s="194"/>
      <c r="AF4" s="194"/>
      <c r="AG4" s="194"/>
      <c r="AH4" s="194"/>
      <c r="AI4" s="194"/>
      <c r="AJ4" s="194"/>
      <c r="AK4" s="194"/>
      <c r="AL4" s="194"/>
      <c r="AM4" s="194"/>
      <c r="AN4" s="195"/>
    </row>
    <row r="5" spans="1:40" ht="18.75" customHeight="1" x14ac:dyDescent="0.25">
      <c r="A5" s="193"/>
      <c r="B5" s="194"/>
      <c r="C5" s="194"/>
      <c r="D5" s="194"/>
      <c r="E5" s="194"/>
      <c r="F5" s="194"/>
      <c r="G5" s="194"/>
      <c r="H5" s="194"/>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5"/>
    </row>
    <row r="6" spans="1:40" ht="18.75" customHeight="1" x14ac:dyDescent="0.25">
      <c r="A6" s="193"/>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c r="AM6" s="194"/>
      <c r="AN6" s="195"/>
    </row>
    <row r="7" spans="1:40" ht="18.75" customHeight="1" x14ac:dyDescent="0.25">
      <c r="A7" s="193"/>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5"/>
    </row>
    <row r="8" spans="1:40" ht="18.75" customHeight="1" x14ac:dyDescent="0.25">
      <c r="A8" s="193"/>
      <c r="B8" s="194"/>
      <c r="C8" s="194"/>
      <c r="D8" s="194"/>
      <c r="E8" s="194"/>
      <c r="F8" s="194"/>
      <c r="G8" s="194"/>
      <c r="H8" s="194"/>
      <c r="I8" s="194"/>
      <c r="J8" s="194"/>
      <c r="K8" s="194"/>
      <c r="L8" s="194"/>
      <c r="M8" s="194"/>
      <c r="N8" s="194"/>
      <c r="O8" s="194"/>
      <c r="P8" s="194"/>
      <c r="Q8" s="194"/>
      <c r="R8" s="194"/>
      <c r="S8" s="194"/>
      <c r="T8" s="194"/>
      <c r="U8" s="194"/>
      <c r="V8" s="194"/>
      <c r="W8" s="194"/>
      <c r="X8" s="194"/>
      <c r="Y8" s="194"/>
      <c r="Z8" s="194"/>
      <c r="AA8" s="194"/>
      <c r="AB8" s="194"/>
      <c r="AC8" s="194"/>
      <c r="AD8" s="194"/>
      <c r="AE8" s="194"/>
      <c r="AF8" s="194"/>
      <c r="AG8" s="194"/>
      <c r="AH8" s="194"/>
      <c r="AI8" s="194"/>
      <c r="AJ8" s="194"/>
      <c r="AK8" s="194"/>
      <c r="AL8" s="194"/>
      <c r="AM8" s="194"/>
      <c r="AN8" s="195"/>
    </row>
    <row r="9" spans="1:40" ht="18.75" customHeight="1" x14ac:dyDescent="0.25">
      <c r="A9" s="193"/>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5"/>
    </row>
    <row r="10" spans="1:40" ht="18.75" customHeight="1" x14ac:dyDescent="0.25">
      <c r="A10" s="193"/>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5"/>
    </row>
    <row r="11" spans="1:40" ht="18.75" customHeight="1" x14ac:dyDescent="0.25">
      <c r="A11" s="193"/>
      <c r="B11" s="194"/>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5"/>
    </row>
    <row r="12" spans="1:40" ht="18.75" customHeight="1" x14ac:dyDescent="0.25">
      <c r="A12" s="193"/>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94"/>
      <c r="AB12" s="194"/>
      <c r="AC12" s="194"/>
      <c r="AD12" s="194"/>
      <c r="AE12" s="194"/>
      <c r="AF12" s="194"/>
      <c r="AG12" s="194"/>
      <c r="AH12" s="194"/>
      <c r="AI12" s="194"/>
      <c r="AJ12" s="194"/>
      <c r="AK12" s="194"/>
      <c r="AL12" s="194"/>
      <c r="AM12" s="194"/>
      <c r="AN12" s="195"/>
    </row>
    <row r="13" spans="1:40" ht="18.75" customHeight="1" x14ac:dyDescent="0.25">
      <c r="A13" s="193"/>
      <c r="B13" s="194"/>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5"/>
    </row>
    <row r="14" spans="1:40" ht="18.75" customHeight="1" x14ac:dyDescent="0.25">
      <c r="A14" s="193"/>
      <c r="B14" s="194"/>
      <c r="C14" s="194"/>
      <c r="D14" s="194"/>
      <c r="E14" s="194"/>
      <c r="F14" s="194"/>
      <c r="G14" s="194"/>
      <c r="H14" s="194"/>
      <c r="I14" s="194"/>
      <c r="J14" s="194"/>
      <c r="K14" s="194"/>
      <c r="L14" s="194"/>
      <c r="M14" s="194"/>
      <c r="N14" s="194"/>
      <c r="O14" s="194"/>
      <c r="P14" s="194"/>
      <c r="Q14" s="194"/>
      <c r="R14" s="194"/>
      <c r="S14" s="194"/>
      <c r="T14" s="194"/>
      <c r="U14" s="194"/>
      <c r="V14" s="194"/>
      <c r="W14" s="194"/>
      <c r="X14" s="194"/>
      <c r="Y14" s="194"/>
      <c r="Z14" s="194"/>
      <c r="AA14" s="194"/>
      <c r="AB14" s="194"/>
      <c r="AC14" s="194"/>
      <c r="AD14" s="194"/>
      <c r="AE14" s="194"/>
      <c r="AF14" s="194"/>
      <c r="AG14" s="194"/>
      <c r="AH14" s="194"/>
      <c r="AI14" s="194"/>
      <c r="AJ14" s="194"/>
      <c r="AK14" s="194"/>
      <c r="AL14" s="194"/>
      <c r="AM14" s="194"/>
      <c r="AN14" s="195"/>
    </row>
    <row r="15" spans="1:40" ht="18.75" customHeight="1" x14ac:dyDescent="0.25">
      <c r="A15" s="193"/>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94"/>
      <c r="AB15" s="194"/>
      <c r="AC15" s="194"/>
      <c r="AD15" s="194"/>
      <c r="AE15" s="194"/>
      <c r="AF15" s="194"/>
      <c r="AG15" s="194"/>
      <c r="AH15" s="194"/>
      <c r="AI15" s="194"/>
      <c r="AJ15" s="194"/>
      <c r="AK15" s="194"/>
      <c r="AL15" s="194"/>
      <c r="AM15" s="194"/>
      <c r="AN15" s="195"/>
    </row>
    <row r="16" spans="1:40" ht="18.75" customHeight="1" x14ac:dyDescent="0.25">
      <c r="A16" s="193"/>
      <c r="B16" s="194"/>
      <c r="C16" s="194"/>
      <c r="D16" s="194"/>
      <c r="E16" s="194"/>
      <c r="F16" s="194"/>
      <c r="G16" s="194"/>
      <c r="H16" s="194"/>
      <c r="I16" s="194"/>
      <c r="J16" s="194"/>
      <c r="K16" s="194"/>
      <c r="L16" s="194"/>
      <c r="M16" s="194"/>
      <c r="N16" s="194"/>
      <c r="O16" s="194"/>
      <c r="P16" s="194"/>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5"/>
    </row>
    <row r="17" spans="1:40" ht="18.75" customHeight="1" x14ac:dyDescent="0.25">
      <c r="A17" s="193"/>
      <c r="B17" s="194"/>
      <c r="C17" s="194"/>
      <c r="D17" s="194"/>
      <c r="E17" s="194"/>
      <c r="F17" s="194"/>
      <c r="G17" s="194"/>
      <c r="H17" s="194"/>
      <c r="I17" s="194"/>
      <c r="J17" s="194"/>
      <c r="K17" s="194"/>
      <c r="L17" s="194"/>
      <c r="M17" s="194"/>
      <c r="N17" s="194"/>
      <c r="O17" s="194"/>
      <c r="P17" s="194"/>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5"/>
    </row>
    <row r="18" spans="1:40" ht="18.75" customHeight="1" x14ac:dyDescent="0.25">
      <c r="A18" s="193"/>
      <c r="B18" s="194"/>
      <c r="C18" s="194"/>
      <c r="D18" s="194"/>
      <c r="E18" s="194"/>
      <c r="F18" s="194"/>
      <c r="G18" s="194"/>
      <c r="H18" s="194"/>
      <c r="I18" s="194"/>
      <c r="J18" s="194"/>
      <c r="K18" s="194"/>
      <c r="L18" s="194"/>
      <c r="M18" s="194"/>
      <c r="N18" s="194"/>
      <c r="O18" s="194"/>
      <c r="P18" s="194"/>
      <c r="Q18" s="194"/>
      <c r="R18" s="194"/>
      <c r="S18" s="194"/>
      <c r="T18" s="194"/>
      <c r="U18" s="194"/>
      <c r="V18" s="194"/>
      <c r="W18" s="194"/>
      <c r="X18" s="194"/>
      <c r="Y18" s="194"/>
      <c r="Z18" s="194"/>
      <c r="AA18" s="194"/>
      <c r="AB18" s="194"/>
      <c r="AC18" s="194"/>
      <c r="AD18" s="194"/>
      <c r="AE18" s="194"/>
      <c r="AF18" s="194"/>
      <c r="AG18" s="194"/>
      <c r="AH18" s="194"/>
      <c r="AI18" s="194"/>
      <c r="AJ18" s="194"/>
      <c r="AK18" s="194"/>
      <c r="AL18" s="194"/>
      <c r="AM18" s="194"/>
      <c r="AN18" s="195"/>
    </row>
    <row r="19" spans="1:40" ht="18.75" customHeight="1" x14ac:dyDescent="0.25">
      <c r="A19" s="193"/>
      <c r="B19" s="194"/>
      <c r="C19" s="194"/>
      <c r="D19" s="194"/>
      <c r="E19" s="194"/>
      <c r="F19" s="194"/>
      <c r="G19" s="194"/>
      <c r="H19" s="194"/>
      <c r="I19" s="194"/>
      <c r="J19" s="194"/>
      <c r="K19" s="194"/>
      <c r="L19" s="194"/>
      <c r="M19" s="194"/>
      <c r="N19" s="194"/>
      <c r="O19" s="194"/>
      <c r="P19" s="194"/>
      <c r="Q19" s="194"/>
      <c r="R19" s="194"/>
      <c r="S19" s="194"/>
      <c r="T19" s="194"/>
      <c r="U19" s="194"/>
      <c r="V19" s="194"/>
      <c r="W19" s="194"/>
      <c r="X19" s="194"/>
      <c r="Y19" s="194"/>
      <c r="Z19" s="194"/>
      <c r="AA19" s="194"/>
      <c r="AB19" s="194"/>
      <c r="AC19" s="194"/>
      <c r="AD19" s="194"/>
      <c r="AE19" s="194"/>
      <c r="AF19" s="194"/>
      <c r="AG19" s="194"/>
      <c r="AH19" s="194"/>
      <c r="AI19" s="194"/>
      <c r="AJ19" s="194"/>
      <c r="AK19" s="194"/>
      <c r="AL19" s="194"/>
      <c r="AM19" s="194"/>
      <c r="AN19" s="195"/>
    </row>
    <row r="20" spans="1:40" ht="18.75" customHeight="1" x14ac:dyDescent="0.25">
      <c r="A20" s="193"/>
      <c r="B20" s="194"/>
      <c r="C20" s="194"/>
      <c r="D20" s="194"/>
      <c r="E20" s="194"/>
      <c r="F20" s="194"/>
      <c r="G20" s="194"/>
      <c r="H20" s="194"/>
      <c r="I20" s="194"/>
      <c r="J20" s="194"/>
      <c r="K20" s="194"/>
      <c r="L20" s="194"/>
      <c r="M20" s="194"/>
      <c r="N20" s="194"/>
      <c r="O20" s="194"/>
      <c r="P20" s="194"/>
      <c r="Q20" s="194"/>
      <c r="R20" s="194"/>
      <c r="S20" s="194"/>
      <c r="T20" s="194"/>
      <c r="U20" s="194"/>
      <c r="V20" s="194"/>
      <c r="W20" s="194"/>
      <c r="X20" s="194"/>
      <c r="Y20" s="194"/>
      <c r="Z20" s="194"/>
      <c r="AA20" s="194"/>
      <c r="AB20" s="194"/>
      <c r="AC20" s="194"/>
      <c r="AD20" s="194"/>
      <c r="AE20" s="194"/>
      <c r="AF20" s="194"/>
      <c r="AG20" s="194"/>
      <c r="AH20" s="194"/>
      <c r="AI20" s="194"/>
      <c r="AJ20" s="194"/>
      <c r="AK20" s="194"/>
      <c r="AL20" s="194"/>
      <c r="AM20" s="194"/>
      <c r="AN20" s="195"/>
    </row>
    <row r="21" spans="1:40" ht="18.75" customHeight="1" x14ac:dyDescent="0.25">
      <c r="A21" s="193"/>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D21" s="194"/>
      <c r="AE21" s="194"/>
      <c r="AF21" s="194"/>
      <c r="AG21" s="194"/>
      <c r="AH21" s="194"/>
      <c r="AI21" s="194"/>
      <c r="AJ21" s="194"/>
      <c r="AK21" s="194"/>
      <c r="AL21" s="194"/>
      <c r="AM21" s="194"/>
      <c r="AN21" s="195"/>
    </row>
    <row r="22" spans="1:40" ht="18.75" customHeight="1" x14ac:dyDescent="0.25">
      <c r="A22" s="193"/>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D22" s="194"/>
      <c r="AE22" s="194"/>
      <c r="AF22" s="194"/>
      <c r="AG22" s="194"/>
      <c r="AH22" s="194"/>
      <c r="AI22" s="194"/>
      <c r="AJ22" s="194"/>
      <c r="AK22" s="194"/>
      <c r="AL22" s="194"/>
      <c r="AM22" s="194"/>
      <c r="AN22" s="195"/>
    </row>
    <row r="23" spans="1:40" ht="18.75" customHeight="1" x14ac:dyDescent="0.25">
      <c r="A23" s="193"/>
      <c r="B23" s="194"/>
      <c r="C23" s="194"/>
      <c r="D23" s="194"/>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c r="AD23" s="194"/>
      <c r="AE23" s="194"/>
      <c r="AF23" s="194"/>
      <c r="AG23" s="194"/>
      <c r="AH23" s="194"/>
      <c r="AI23" s="194"/>
      <c r="AJ23" s="194"/>
      <c r="AK23" s="194"/>
      <c r="AL23" s="194"/>
      <c r="AM23" s="194"/>
      <c r="AN23" s="195"/>
    </row>
    <row r="24" spans="1:40" ht="18.75" customHeight="1" x14ac:dyDescent="0.25">
      <c r="A24" s="193"/>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c r="AD24" s="194"/>
      <c r="AE24" s="194"/>
      <c r="AF24" s="194"/>
      <c r="AG24" s="194"/>
      <c r="AH24" s="194"/>
      <c r="AI24" s="194"/>
      <c r="AJ24" s="194"/>
      <c r="AK24" s="194"/>
      <c r="AL24" s="194"/>
      <c r="AM24" s="194"/>
      <c r="AN24" s="195"/>
    </row>
    <row r="25" spans="1:40" ht="18.75" customHeight="1" x14ac:dyDescent="0.25">
      <c r="A25" s="193"/>
      <c r="B25" s="194"/>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c r="AD25" s="194"/>
      <c r="AE25" s="194"/>
      <c r="AF25" s="194"/>
      <c r="AG25" s="194"/>
      <c r="AH25" s="194"/>
      <c r="AI25" s="194"/>
      <c r="AJ25" s="194"/>
      <c r="AK25" s="194"/>
      <c r="AL25" s="194"/>
      <c r="AM25" s="194"/>
      <c r="AN25" s="195"/>
    </row>
    <row r="26" spans="1:40" ht="18.75" customHeight="1" x14ac:dyDescent="0.25">
      <c r="A26" s="193"/>
      <c r="B26" s="194"/>
      <c r="C26" s="194"/>
      <c r="D26" s="194"/>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194"/>
      <c r="AL26" s="194"/>
      <c r="AM26" s="194"/>
      <c r="AN26" s="195"/>
    </row>
    <row r="27" spans="1:40" ht="18.75" customHeight="1" x14ac:dyDescent="0.25">
      <c r="A27" s="193"/>
      <c r="B27" s="194"/>
      <c r="C27" s="194"/>
      <c r="D27" s="194"/>
      <c r="E27" s="194"/>
      <c r="F27" s="194"/>
      <c r="G27" s="194"/>
      <c r="H27" s="194"/>
      <c r="I27" s="194"/>
      <c r="J27" s="194"/>
      <c r="K27" s="194"/>
      <c r="L27" s="194"/>
      <c r="M27" s="194"/>
      <c r="N27" s="194"/>
      <c r="O27" s="194"/>
      <c r="P27" s="194"/>
      <c r="Q27" s="194"/>
      <c r="R27" s="194"/>
      <c r="S27" s="194"/>
      <c r="T27" s="194"/>
      <c r="U27" s="194"/>
      <c r="V27" s="194"/>
      <c r="W27" s="194"/>
      <c r="X27" s="194"/>
      <c r="Y27" s="194"/>
      <c r="Z27" s="194"/>
      <c r="AA27" s="194"/>
      <c r="AB27" s="194"/>
      <c r="AC27" s="194"/>
      <c r="AD27" s="194"/>
      <c r="AE27" s="194"/>
      <c r="AF27" s="194"/>
      <c r="AG27" s="194"/>
      <c r="AH27" s="194"/>
      <c r="AI27" s="194"/>
      <c r="AJ27" s="194"/>
      <c r="AK27" s="194"/>
      <c r="AL27" s="194"/>
      <c r="AM27" s="194"/>
      <c r="AN27" s="195"/>
    </row>
    <row r="28" spans="1:40" ht="18.75" customHeight="1" x14ac:dyDescent="0.25">
      <c r="A28" s="193"/>
      <c r="B28" s="194"/>
      <c r="C28" s="194"/>
      <c r="D28" s="194"/>
      <c r="E28" s="194"/>
      <c r="F28" s="194"/>
      <c r="G28" s="194"/>
      <c r="H28" s="194"/>
      <c r="I28" s="194"/>
      <c r="J28" s="194"/>
      <c r="K28" s="194"/>
      <c r="L28" s="194"/>
      <c r="M28" s="194"/>
      <c r="N28" s="194"/>
      <c r="O28" s="194"/>
      <c r="P28" s="194"/>
      <c r="Q28" s="194"/>
      <c r="R28" s="194"/>
      <c r="S28" s="194"/>
      <c r="T28" s="194"/>
      <c r="U28" s="194"/>
      <c r="V28" s="194"/>
      <c r="W28" s="194"/>
      <c r="X28" s="194"/>
      <c r="Y28" s="194"/>
      <c r="Z28" s="194"/>
      <c r="AA28" s="194"/>
      <c r="AB28" s="194"/>
      <c r="AC28" s="194"/>
      <c r="AD28" s="194"/>
      <c r="AE28" s="194"/>
      <c r="AF28" s="194"/>
      <c r="AG28" s="194"/>
      <c r="AH28" s="194"/>
      <c r="AI28" s="194"/>
      <c r="AJ28" s="194"/>
      <c r="AK28" s="194"/>
      <c r="AL28" s="194"/>
      <c r="AM28" s="194"/>
      <c r="AN28" s="195"/>
    </row>
    <row r="29" spans="1:40" ht="18.75" customHeight="1" x14ac:dyDescent="0.25">
      <c r="A29" s="196"/>
      <c r="B29" s="197"/>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198"/>
    </row>
  </sheetData>
  <sheetProtection sheet="1" objects="1" scenarios="1"/>
  <mergeCells count="1">
    <mergeCell ref="A1:AN1"/>
  </mergeCells>
  <phoneticPr fontId="2"/>
  <dataValidations count="1">
    <dataValidation imeMode="hiragana" allowBlank="1" showInputMessage="1" showErrorMessage="1" sqref="A1:I1" xr:uid="{00000000-0002-0000-0400-000000000000}"/>
  </dataValidations>
  <printOptions horizontalCentered="1"/>
  <pageMargins left="0.59055118110236227" right="0.59055118110236227" top="0.39370078740157483" bottom="0.78740157480314965" header="0.51181102362204722" footer="0.51181102362204722"/>
  <pageSetup paperSize="9" orientation="landscape" verticalDpi="0" r:id="rId1"/>
  <headerFooter alignWithMargins="0">
    <oddFooter>&amp;C2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21"/>
  <sheetViews>
    <sheetView showGridLines="0" workbookViewId="0">
      <selection activeCell="D42" sqref="D42"/>
    </sheetView>
  </sheetViews>
  <sheetFormatPr defaultColWidth="9.46484375" defaultRowHeight="27.75" customHeight="1" x14ac:dyDescent="0.25"/>
  <cols>
    <col min="1" max="16384" width="9.46484375" style="1"/>
  </cols>
  <sheetData>
    <row r="1" spans="1:42" ht="27.75" customHeight="1" x14ac:dyDescent="0.25">
      <c r="A1" s="511" t="s">
        <v>53</v>
      </c>
      <c r="B1" s="512"/>
      <c r="C1" s="512"/>
      <c r="D1" s="512"/>
      <c r="E1" s="512"/>
      <c r="F1" s="512"/>
      <c r="G1" s="512"/>
      <c r="H1" s="512"/>
      <c r="I1" s="512"/>
      <c r="J1" s="512"/>
      <c r="K1" s="512"/>
      <c r="L1" s="512"/>
      <c r="M1" s="512"/>
      <c r="N1" s="512"/>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row>
    <row r="3" spans="1:42" ht="27.75" customHeight="1" x14ac:dyDescent="0.25">
      <c r="A3" s="24" t="s">
        <v>54</v>
      </c>
    </row>
    <row r="5" spans="1:42" ht="27.75" customHeight="1" x14ac:dyDescent="0.25">
      <c r="A5" s="515" t="s">
        <v>49</v>
      </c>
      <c r="B5" s="515"/>
      <c r="C5" s="513" t="s">
        <v>50</v>
      </c>
      <c r="D5" s="513"/>
      <c r="E5" s="472"/>
      <c r="F5" s="472"/>
      <c r="G5" s="472"/>
      <c r="H5" s="472"/>
      <c r="I5" s="472"/>
      <c r="J5" s="472"/>
      <c r="K5" s="472"/>
      <c r="L5" s="472"/>
      <c r="M5" s="472"/>
      <c r="N5" s="472"/>
    </row>
    <row r="6" spans="1:42" ht="27.75" customHeight="1" x14ac:dyDescent="0.25">
      <c r="A6" s="515" t="s">
        <v>38</v>
      </c>
      <c r="B6" s="515"/>
      <c r="C6" s="472"/>
      <c r="D6" s="472"/>
      <c r="E6" s="472"/>
      <c r="F6" s="472"/>
      <c r="G6" s="472"/>
      <c r="H6" s="472"/>
      <c r="I6" s="472"/>
      <c r="J6" s="472"/>
      <c r="K6" s="472"/>
      <c r="L6" s="472"/>
      <c r="M6" s="472"/>
      <c r="N6" s="472"/>
    </row>
    <row r="7" spans="1:42" ht="27.75" customHeight="1" x14ac:dyDescent="0.25">
      <c r="A7" s="515" t="s">
        <v>39</v>
      </c>
      <c r="B7" s="515"/>
      <c r="C7" s="514"/>
      <c r="D7" s="514"/>
      <c r="E7" s="514"/>
      <c r="F7" s="514"/>
      <c r="G7" s="514"/>
      <c r="H7" s="514"/>
      <c r="I7" s="514"/>
      <c r="J7" s="514"/>
      <c r="K7" s="514"/>
      <c r="L7" s="514"/>
      <c r="M7" s="514"/>
      <c r="N7" s="514"/>
    </row>
    <row r="8" spans="1:42" ht="27.75" customHeight="1" x14ac:dyDescent="0.25">
      <c r="A8" s="515" t="s">
        <v>40</v>
      </c>
      <c r="B8" s="515"/>
      <c r="C8" s="514"/>
      <c r="D8" s="514"/>
      <c r="E8" s="514"/>
      <c r="F8" s="514"/>
      <c r="G8" s="514"/>
      <c r="H8" s="514"/>
      <c r="I8" s="514"/>
      <c r="J8" s="514"/>
      <c r="K8" s="514"/>
      <c r="L8" s="514"/>
      <c r="M8" s="514"/>
      <c r="N8" s="514"/>
    </row>
    <row r="9" spans="1:42" ht="27.75" customHeight="1" x14ac:dyDescent="0.25">
      <c r="A9" s="515" t="s">
        <v>55</v>
      </c>
      <c r="B9" s="515"/>
      <c r="C9" s="516"/>
      <c r="D9" s="516"/>
      <c r="E9" s="516"/>
      <c r="F9" s="516"/>
      <c r="G9" s="516"/>
      <c r="H9" s="516"/>
      <c r="I9" s="516"/>
      <c r="J9" s="516"/>
      <c r="K9" s="516"/>
      <c r="L9" s="516"/>
      <c r="M9" s="516"/>
      <c r="N9" s="516"/>
    </row>
    <row r="10" spans="1:42" ht="27.75" customHeight="1" x14ac:dyDescent="0.25">
      <c r="A10" s="515" t="s">
        <v>41</v>
      </c>
      <c r="B10" s="515"/>
      <c r="C10" s="514"/>
      <c r="D10" s="514"/>
      <c r="E10" s="514"/>
      <c r="F10" s="514"/>
      <c r="G10" s="514"/>
      <c r="H10" s="514"/>
      <c r="I10" s="514"/>
      <c r="J10" s="514"/>
      <c r="K10" s="514"/>
      <c r="L10" s="514"/>
      <c r="M10" s="514"/>
      <c r="N10" s="514"/>
    </row>
    <row r="11" spans="1:42" ht="27.75" customHeight="1" x14ac:dyDescent="0.25">
      <c r="A11" s="515" t="s">
        <v>42</v>
      </c>
      <c r="B11" s="515"/>
      <c r="C11" s="514"/>
      <c r="D11" s="514"/>
      <c r="E11" s="514"/>
      <c r="F11" s="514"/>
      <c r="G11" s="514"/>
      <c r="H11" s="514"/>
      <c r="I11" s="514"/>
      <c r="J11" s="514"/>
      <c r="K11" s="514"/>
      <c r="L11" s="514"/>
      <c r="M11" s="514"/>
      <c r="N11" s="514"/>
    </row>
    <row r="12" spans="1:42" ht="27.75" customHeight="1" x14ac:dyDescent="0.25">
      <c r="A12" s="31"/>
      <c r="B12" s="31"/>
      <c r="C12" s="32"/>
      <c r="D12" s="32"/>
      <c r="E12" s="32"/>
      <c r="F12" s="32"/>
      <c r="G12" s="32"/>
      <c r="H12" s="32"/>
      <c r="I12" s="32"/>
      <c r="J12" s="32"/>
      <c r="K12" s="32"/>
      <c r="L12" s="32"/>
      <c r="M12" s="32"/>
      <c r="N12" s="32"/>
    </row>
    <row r="13" spans="1:42" ht="27.75" customHeight="1" x14ac:dyDescent="0.25">
      <c r="A13" s="31"/>
      <c r="B13" s="31"/>
      <c r="C13" s="32"/>
      <c r="D13" s="32"/>
      <c r="E13" s="32"/>
      <c r="F13" s="32"/>
      <c r="G13" s="32"/>
      <c r="H13" s="32"/>
      <c r="I13" s="32"/>
      <c r="J13" s="32"/>
      <c r="K13" s="32"/>
      <c r="L13" s="32"/>
      <c r="M13" s="32"/>
      <c r="N13" s="32"/>
    </row>
    <row r="14" spans="1:42" ht="27.75" customHeight="1" x14ac:dyDescent="0.25">
      <c r="A14" s="31"/>
      <c r="B14" s="31"/>
      <c r="C14" s="32"/>
      <c r="D14" s="32"/>
      <c r="E14" s="32"/>
      <c r="F14" s="32"/>
      <c r="G14" s="32"/>
      <c r="H14" s="32"/>
      <c r="I14" s="32"/>
      <c r="J14" s="32"/>
      <c r="K14" s="32"/>
      <c r="L14" s="32"/>
      <c r="M14" s="32"/>
      <c r="N14" s="32"/>
    </row>
    <row r="15" spans="1:42" ht="27.75" customHeight="1" thickBot="1" x14ac:dyDescent="0.3"/>
    <row r="16" spans="1:42" ht="27.75" customHeight="1" thickTop="1" x14ac:dyDescent="0.25">
      <c r="A16" s="518" t="s">
        <v>62</v>
      </c>
      <c r="B16" s="519"/>
      <c r="C16" s="519"/>
      <c r="D16" s="519"/>
      <c r="E16" s="519"/>
      <c r="F16" s="519"/>
      <c r="G16" s="519"/>
      <c r="H16" s="519"/>
      <c r="I16" s="519"/>
      <c r="J16" s="519"/>
      <c r="K16" s="519"/>
      <c r="L16" s="519"/>
      <c r="M16" s="519"/>
      <c r="N16" s="520"/>
    </row>
    <row r="17" spans="1:14" ht="27.75" customHeight="1" x14ac:dyDescent="0.25">
      <c r="A17" s="26"/>
      <c r="B17" s="25"/>
      <c r="C17" s="25"/>
      <c r="D17" s="25"/>
      <c r="E17" s="25"/>
      <c r="F17" s="25"/>
      <c r="G17" s="25"/>
      <c r="H17" s="25"/>
      <c r="I17" s="25"/>
      <c r="J17" s="25"/>
      <c r="K17" s="25"/>
      <c r="L17" s="25"/>
      <c r="M17" s="25"/>
      <c r="N17" s="27"/>
    </row>
    <row r="18" spans="1:14" ht="27.75" customHeight="1" x14ac:dyDescent="0.25">
      <c r="A18" s="26"/>
      <c r="B18" s="25"/>
      <c r="C18" s="517" t="s">
        <v>56</v>
      </c>
      <c r="D18" s="517"/>
      <c r="E18" s="514"/>
      <c r="F18" s="514"/>
      <c r="G18" s="25" t="s">
        <v>60</v>
      </c>
      <c r="H18" s="517" t="s">
        <v>58</v>
      </c>
      <c r="I18" s="517"/>
      <c r="J18" s="515"/>
      <c r="K18" s="514"/>
      <c r="L18" s="514"/>
      <c r="M18" s="25" t="s">
        <v>61</v>
      </c>
      <c r="N18" s="27"/>
    </row>
    <row r="19" spans="1:14" ht="27.75" customHeight="1" x14ac:dyDescent="0.25">
      <c r="A19" s="26"/>
      <c r="B19" s="25"/>
      <c r="C19" s="517" t="s">
        <v>57</v>
      </c>
      <c r="D19" s="517"/>
      <c r="E19" s="514"/>
      <c r="F19" s="514"/>
      <c r="G19" s="25" t="s">
        <v>60</v>
      </c>
      <c r="H19" s="517" t="s">
        <v>59</v>
      </c>
      <c r="I19" s="517"/>
      <c r="J19" s="515"/>
      <c r="K19" s="514"/>
      <c r="L19" s="514"/>
      <c r="M19" s="25" t="s">
        <v>60</v>
      </c>
      <c r="N19" s="27"/>
    </row>
    <row r="20" spans="1:14" ht="27.75" customHeight="1" thickBot="1" x14ac:dyDescent="0.3">
      <c r="A20" s="28"/>
      <c r="B20" s="29"/>
      <c r="C20" s="29"/>
      <c r="D20" s="29"/>
      <c r="E20" s="29"/>
      <c r="F20" s="29"/>
      <c r="G20" s="29"/>
      <c r="H20" s="29"/>
      <c r="I20" s="29"/>
      <c r="J20" s="29"/>
      <c r="K20" s="29"/>
      <c r="L20" s="29"/>
      <c r="M20" s="29"/>
      <c r="N20" s="30"/>
    </row>
    <row r="21" spans="1:14" ht="27.75" customHeight="1" thickTop="1" x14ac:dyDescent="0.25"/>
  </sheetData>
  <sheetProtection sheet="1" objects="1" scenarios="1"/>
  <mergeCells count="59">
    <mergeCell ref="M8:N8"/>
    <mergeCell ref="M9:N9"/>
    <mergeCell ref="K19:L19"/>
    <mergeCell ref="A16:N16"/>
    <mergeCell ref="C18:D18"/>
    <mergeCell ref="C19:D19"/>
    <mergeCell ref="E18:F18"/>
    <mergeCell ref="E19:F19"/>
    <mergeCell ref="M10:N10"/>
    <mergeCell ref="K9:L9"/>
    <mergeCell ref="G10:H10"/>
    <mergeCell ref="H18:J18"/>
    <mergeCell ref="H19:J19"/>
    <mergeCell ref="M11:N11"/>
    <mergeCell ref="G11:H11"/>
    <mergeCell ref="I10:J10"/>
    <mergeCell ref="I8:J8"/>
    <mergeCell ref="I9:J9"/>
    <mergeCell ref="K6:L6"/>
    <mergeCell ref="K8:L8"/>
    <mergeCell ref="K18:L18"/>
    <mergeCell ref="K10:L10"/>
    <mergeCell ref="K11:L11"/>
    <mergeCell ref="K7:L7"/>
    <mergeCell ref="E8:F8"/>
    <mergeCell ref="E9:F9"/>
    <mergeCell ref="E10:F10"/>
    <mergeCell ref="E11:F11"/>
    <mergeCell ref="G8:H8"/>
    <mergeCell ref="G9:H9"/>
    <mergeCell ref="A11:B11"/>
    <mergeCell ref="C7:D7"/>
    <mergeCell ref="C6:D6"/>
    <mergeCell ref="G5:H5"/>
    <mergeCell ref="K5:L5"/>
    <mergeCell ref="C9:D9"/>
    <mergeCell ref="C8:D8"/>
    <mergeCell ref="C11:D11"/>
    <mergeCell ref="A5:B5"/>
    <mergeCell ref="A6:B6"/>
    <mergeCell ref="A7:B7"/>
    <mergeCell ref="A8:B8"/>
    <mergeCell ref="A9:B9"/>
    <mergeCell ref="A10:B10"/>
    <mergeCell ref="C10:D10"/>
    <mergeCell ref="I11:J11"/>
    <mergeCell ref="A1:N1"/>
    <mergeCell ref="C5:D5"/>
    <mergeCell ref="E5:F5"/>
    <mergeCell ref="E6:F6"/>
    <mergeCell ref="E7:F7"/>
    <mergeCell ref="G6:H6"/>
    <mergeCell ref="G7:H7"/>
    <mergeCell ref="I5:J5"/>
    <mergeCell ref="I6:J6"/>
    <mergeCell ref="I7:J7"/>
    <mergeCell ref="M5:N5"/>
    <mergeCell ref="M6:N6"/>
    <mergeCell ref="M7:N7"/>
  </mergeCells>
  <phoneticPr fontId="2"/>
  <dataValidations count="2">
    <dataValidation imeMode="hiragana" allowBlank="1" showInputMessage="1" showErrorMessage="1" sqref="B18:B19 B20:IV65536 A18:A65536 M18:N19 G18:G19 C15:N15 O1:IV19 B2:B15 A1:A16 C2:N6" xr:uid="{00000000-0002-0000-0500-000000000000}"/>
    <dataValidation imeMode="off" allowBlank="1" showInputMessage="1" showErrorMessage="1" sqref="C7:N14 C18:F19 H18:I19 K18:L19" xr:uid="{00000000-0002-0000-0500-000001000000}"/>
  </dataValidations>
  <printOptions horizontalCentered="1"/>
  <pageMargins left="0.59055118110236227" right="0.59055118110236227" top="0.39370078740157483" bottom="0.78740157480314965" header="0.51181102362204722" footer="0.51181102362204722"/>
  <pageSetup paperSize="9" orientation="landscape" verticalDpi="0" r:id="rId1"/>
  <headerFooter alignWithMargins="0">
    <oddFooter>&amp;C3</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48"/>
  <sheetViews>
    <sheetView showGridLines="0" workbookViewId="0">
      <selection activeCell="B12" sqref="B12"/>
    </sheetView>
  </sheetViews>
  <sheetFormatPr defaultColWidth="20.73046875" defaultRowHeight="12.75" x14ac:dyDescent="0.25"/>
  <cols>
    <col min="1" max="1" width="22.73046875" style="1" customWidth="1"/>
    <col min="2" max="7" width="18.59765625" style="1" customWidth="1"/>
    <col min="8" max="16384" width="20.73046875" style="1"/>
  </cols>
  <sheetData>
    <row r="1" spans="1:7" s="83" customFormat="1" ht="24.75" customHeight="1" x14ac:dyDescent="0.25">
      <c r="A1" s="35" t="s">
        <v>135</v>
      </c>
    </row>
    <row r="2" spans="1:7" s="90" customFormat="1" ht="12.75" customHeight="1" x14ac:dyDescent="0.25">
      <c r="A2" s="215"/>
    </row>
    <row r="3" spans="1:7" s="216" customFormat="1" ht="44.25" customHeight="1" x14ac:dyDescent="0.25">
      <c r="A3" s="524" t="s">
        <v>339</v>
      </c>
      <c r="B3" s="524"/>
      <c r="C3" s="524"/>
      <c r="D3" s="524"/>
      <c r="E3" s="524"/>
      <c r="F3" s="524"/>
      <c r="G3" s="524"/>
    </row>
    <row r="4" spans="1:7" s="217" customFormat="1" ht="34.5" customHeight="1" x14ac:dyDescent="0.25">
      <c r="A4" s="214"/>
      <c r="B4" s="214"/>
      <c r="C4" s="214"/>
      <c r="D4" s="214"/>
      <c r="E4" s="214"/>
      <c r="F4" s="214"/>
    </row>
    <row r="5" spans="1:7" s="216" customFormat="1" ht="51.75" customHeight="1" x14ac:dyDescent="0.25">
      <c r="A5" s="524" t="s">
        <v>257</v>
      </c>
      <c r="B5" s="524"/>
      <c r="C5" s="524"/>
      <c r="D5" s="524"/>
      <c r="E5" s="524"/>
      <c r="F5" s="524"/>
      <c r="G5" s="524"/>
    </row>
    <row r="6" spans="1:7" s="217" customFormat="1" ht="34.5" customHeight="1" x14ac:dyDescent="0.25">
      <c r="A6" s="523"/>
      <c r="B6" s="523"/>
      <c r="C6" s="523"/>
      <c r="D6" s="523"/>
      <c r="E6" s="523"/>
      <c r="F6" s="523"/>
    </row>
    <row r="7" spans="1:7" s="216" customFormat="1" ht="51.75" customHeight="1" x14ac:dyDescent="0.25">
      <c r="A7" s="524" t="s">
        <v>257</v>
      </c>
      <c r="B7" s="524"/>
      <c r="C7" s="524"/>
      <c r="D7" s="524"/>
      <c r="E7" s="524"/>
      <c r="F7" s="524"/>
      <c r="G7" s="524"/>
    </row>
    <row r="8" spans="1:7" s="25" customFormat="1" ht="31.5" customHeight="1" x14ac:dyDescent="0.25"/>
    <row r="9" spans="1:7" s="83" customFormat="1" ht="24.75" customHeight="1" x14ac:dyDescent="0.25">
      <c r="A9" s="35" t="s">
        <v>182</v>
      </c>
      <c r="F9" s="103" t="s">
        <v>181</v>
      </c>
    </row>
    <row r="10" spans="1:7" s="83" customFormat="1" ht="12.75" customHeight="1" x14ac:dyDescent="0.25">
      <c r="A10" s="35"/>
      <c r="F10" s="103"/>
    </row>
    <row r="11" spans="1:7" s="25" customFormat="1" ht="23.25" customHeight="1" x14ac:dyDescent="0.25">
      <c r="A11" s="521"/>
      <c r="B11" s="221" t="s">
        <v>262</v>
      </c>
      <c r="C11" s="221" t="s">
        <v>261</v>
      </c>
      <c r="D11" s="221" t="s">
        <v>99</v>
      </c>
      <c r="E11" s="221" t="s">
        <v>137</v>
      </c>
      <c r="F11" s="221" t="s">
        <v>138</v>
      </c>
      <c r="G11" s="221" t="s">
        <v>338</v>
      </c>
    </row>
    <row r="12" spans="1:7" s="25" customFormat="1" ht="23.25" customHeight="1" x14ac:dyDescent="0.25">
      <c r="A12" s="522"/>
      <c r="B12" s="248">
        <v>43921</v>
      </c>
      <c r="C12" s="248">
        <v>44286</v>
      </c>
      <c r="D12" s="248">
        <v>44651</v>
      </c>
      <c r="E12" s="248">
        <v>45016</v>
      </c>
      <c r="F12" s="248">
        <v>45382</v>
      </c>
      <c r="G12" s="248">
        <v>45747</v>
      </c>
    </row>
    <row r="13" spans="1:7" s="25" customFormat="1" ht="35.25" customHeight="1" x14ac:dyDescent="0.25">
      <c r="A13" s="220" t="s">
        <v>32</v>
      </c>
      <c r="B13" s="266"/>
      <c r="C13" s="267"/>
      <c r="D13" s="266"/>
      <c r="E13" s="267"/>
      <c r="F13" s="266"/>
      <c r="G13" s="267"/>
    </row>
    <row r="14" spans="1:7" s="25" customFormat="1" ht="35.25" customHeight="1" x14ac:dyDescent="0.25">
      <c r="A14" s="218" t="s">
        <v>65</v>
      </c>
      <c r="B14" s="268"/>
      <c r="C14" s="269"/>
      <c r="D14" s="268"/>
      <c r="E14" s="269"/>
      <c r="F14" s="268"/>
      <c r="G14" s="269"/>
    </row>
    <row r="15" spans="1:7" s="25" customFormat="1" ht="35.25" customHeight="1" x14ac:dyDescent="0.25">
      <c r="A15" s="218" t="s">
        <v>101</v>
      </c>
      <c r="B15" s="268"/>
      <c r="C15" s="269"/>
      <c r="D15" s="268"/>
      <c r="E15" s="269"/>
      <c r="F15" s="268"/>
      <c r="G15" s="269"/>
    </row>
    <row r="16" spans="1:7" s="25" customFormat="1" ht="35.25" customHeight="1" x14ac:dyDescent="0.25">
      <c r="A16" s="218" t="s">
        <v>102</v>
      </c>
      <c r="B16" s="268"/>
      <c r="C16" s="269"/>
      <c r="D16" s="268"/>
      <c r="E16" s="269"/>
      <c r="F16" s="268"/>
      <c r="G16" s="269"/>
    </row>
    <row r="17" spans="1:7" s="25" customFormat="1" ht="35.25" customHeight="1" x14ac:dyDescent="0.25">
      <c r="A17" s="219" t="s">
        <v>103</v>
      </c>
      <c r="B17" s="270"/>
      <c r="C17" s="271"/>
      <c r="D17" s="270"/>
      <c r="E17" s="271"/>
      <c r="F17" s="270"/>
      <c r="G17" s="271"/>
    </row>
    <row r="18" spans="1:7" s="25" customFormat="1" ht="35.25" customHeight="1" x14ac:dyDescent="0.25"/>
    <row r="19" spans="1:7" s="25" customFormat="1" ht="35.25" customHeight="1" x14ac:dyDescent="0.25"/>
    <row r="20" spans="1:7" s="25" customFormat="1" ht="35.25" customHeight="1" x14ac:dyDescent="0.25"/>
    <row r="21" spans="1:7" s="25" customFormat="1" ht="35.25" customHeight="1" x14ac:dyDescent="0.25"/>
    <row r="22" spans="1:7" s="25" customFormat="1" ht="35.25" customHeight="1" x14ac:dyDescent="0.25"/>
    <row r="23" spans="1:7" s="25" customFormat="1" ht="35.25" customHeight="1" x14ac:dyDescent="0.25"/>
    <row r="24" spans="1:7" s="25" customFormat="1" ht="23.25" customHeight="1" x14ac:dyDescent="0.25"/>
    <row r="25" spans="1:7" s="25" customFormat="1" ht="23.25" customHeight="1" x14ac:dyDescent="0.25"/>
    <row r="26" spans="1:7" s="25" customFormat="1" ht="23.25" customHeight="1" x14ac:dyDescent="0.25"/>
    <row r="27" spans="1:7" s="25" customFormat="1" ht="23.25" customHeight="1" x14ac:dyDescent="0.25"/>
    <row r="28" spans="1:7" s="25" customFormat="1" ht="23.25" customHeight="1" x14ac:dyDescent="0.25"/>
    <row r="29" spans="1:7" s="25" customFormat="1" ht="23.25" customHeight="1" x14ac:dyDescent="0.25"/>
    <row r="30" spans="1:7" ht="23.25" customHeight="1" x14ac:dyDescent="0.25"/>
    <row r="31" spans="1:7" ht="23.25" customHeight="1" x14ac:dyDescent="0.25"/>
    <row r="32" spans="1:7" ht="23.25" customHeight="1" x14ac:dyDescent="0.25"/>
    <row r="33" ht="23.25" customHeight="1" x14ac:dyDescent="0.25"/>
    <row r="34" ht="23.25" customHeight="1" x14ac:dyDescent="0.25"/>
    <row r="35" ht="23.25" customHeight="1" x14ac:dyDescent="0.25"/>
    <row r="36" ht="23.25" customHeight="1" x14ac:dyDescent="0.25"/>
    <row r="37" ht="23.25" customHeight="1" x14ac:dyDescent="0.25"/>
    <row r="38" ht="23.25" customHeight="1" x14ac:dyDescent="0.25"/>
    <row r="39" ht="23.25" customHeight="1" x14ac:dyDescent="0.25"/>
    <row r="40" ht="23.25" customHeight="1" x14ac:dyDescent="0.25"/>
    <row r="41" ht="23.25" customHeight="1" x14ac:dyDescent="0.25"/>
    <row r="42" ht="23.25" customHeight="1" x14ac:dyDescent="0.25"/>
    <row r="43" ht="23.25" customHeight="1" x14ac:dyDescent="0.25"/>
    <row r="44" ht="23.25" customHeight="1" x14ac:dyDescent="0.25"/>
    <row r="45" ht="23.25" customHeight="1" x14ac:dyDescent="0.25"/>
    <row r="46" ht="23.25" customHeight="1" x14ac:dyDescent="0.25"/>
    <row r="47" ht="23.25" customHeight="1" x14ac:dyDescent="0.25"/>
    <row r="48" ht="23.25" customHeight="1" x14ac:dyDescent="0.25"/>
  </sheetData>
  <sheetProtection sheet="1" objects="1" scenarios="1"/>
  <mergeCells count="5">
    <mergeCell ref="A11:A12"/>
    <mergeCell ref="A6:F6"/>
    <mergeCell ref="A3:G3"/>
    <mergeCell ref="A5:G5"/>
    <mergeCell ref="A7:G7"/>
  </mergeCells>
  <phoneticPr fontId="2"/>
  <dataValidations count="2">
    <dataValidation imeMode="hiragana" allowBlank="1" showInputMessage="1" showErrorMessage="1" sqref="A9:XFD10 A1:A7 H1:IV7 B1:G2 B4:G4 B6:G6" xr:uid="{00000000-0002-0000-0600-000000000000}"/>
    <dataValidation imeMode="off" allowBlank="1" showInputMessage="1" showErrorMessage="1" sqref="B12:G17" xr:uid="{00000000-0002-0000-0600-000001000000}"/>
  </dataValidations>
  <pageMargins left="0.59055118110236227" right="0.59055118110236227" top="0.59055118110236227" bottom="0.78740157480314965" header="0.51181102362204722" footer="0.51181102362204722"/>
  <pageSetup paperSize="9" orientation="landscape" verticalDpi="0" r:id="rId1"/>
  <headerFooter alignWithMargins="0">
    <oddFooter>&amp;C4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29"/>
  <sheetViews>
    <sheetView showGridLines="0" workbookViewId="0">
      <selection activeCell="E62" sqref="E62"/>
    </sheetView>
  </sheetViews>
  <sheetFormatPr defaultColWidth="10.265625" defaultRowHeight="12.75" x14ac:dyDescent="0.25"/>
  <cols>
    <col min="1" max="16384" width="10.265625" style="225"/>
  </cols>
  <sheetData>
    <row r="1" spans="1:13" s="231" customFormat="1" ht="22.9" x14ac:dyDescent="0.4">
      <c r="A1" s="552" t="s">
        <v>253</v>
      </c>
      <c r="B1" s="552"/>
      <c r="C1" s="552"/>
      <c r="D1" s="552"/>
    </row>
    <row r="2" spans="1:13" s="232" customFormat="1" x14ac:dyDescent="0.25">
      <c r="E2" s="223"/>
      <c r="F2" s="224"/>
      <c r="G2" s="224"/>
      <c r="H2" s="224"/>
      <c r="I2" s="224"/>
      <c r="J2" s="224"/>
      <c r="K2" s="224"/>
      <c r="L2" s="224"/>
      <c r="M2" s="223"/>
    </row>
    <row r="3" spans="1:13" s="226" customFormat="1" ht="21" customHeight="1" x14ac:dyDescent="0.25">
      <c r="A3" s="553" t="s">
        <v>183</v>
      </c>
      <c r="B3" s="554"/>
      <c r="C3" s="554"/>
      <c r="D3" s="555"/>
      <c r="E3" s="553" t="s">
        <v>193</v>
      </c>
      <c r="F3" s="554"/>
      <c r="G3" s="554"/>
      <c r="H3" s="554"/>
      <c r="I3" s="555"/>
      <c r="J3" s="553" t="s">
        <v>194</v>
      </c>
      <c r="K3" s="554"/>
      <c r="L3" s="554"/>
      <c r="M3" s="555"/>
    </row>
    <row r="4" spans="1:13" ht="21" customHeight="1" x14ac:dyDescent="0.25">
      <c r="A4" s="233"/>
      <c r="B4" s="227"/>
      <c r="C4" s="227"/>
      <c r="D4" s="228"/>
      <c r="E4" s="549" t="s">
        <v>195</v>
      </c>
      <c r="F4" s="550"/>
      <c r="G4" s="550"/>
      <c r="H4" s="550"/>
      <c r="I4" s="551"/>
      <c r="J4" s="549" t="s">
        <v>196</v>
      </c>
      <c r="K4" s="550"/>
      <c r="L4" s="550"/>
      <c r="M4" s="551"/>
    </row>
    <row r="5" spans="1:13" ht="21" customHeight="1" x14ac:dyDescent="0.25">
      <c r="A5" s="234" t="s">
        <v>184</v>
      </c>
      <c r="B5" s="232"/>
      <c r="C5" s="90"/>
      <c r="D5" s="229"/>
      <c r="E5" s="543"/>
      <c r="F5" s="544"/>
      <c r="G5" s="544"/>
      <c r="H5" s="544"/>
      <c r="I5" s="545"/>
      <c r="J5" s="543"/>
      <c r="K5" s="544"/>
      <c r="L5" s="544"/>
      <c r="M5" s="545"/>
    </row>
    <row r="6" spans="1:13" ht="21" customHeight="1" x14ac:dyDescent="0.25">
      <c r="A6" s="234" t="s">
        <v>185</v>
      </c>
      <c r="B6" s="232"/>
      <c r="C6" s="90"/>
      <c r="D6" s="229"/>
      <c r="E6" s="537"/>
      <c r="F6" s="538"/>
      <c r="G6" s="538"/>
      <c r="H6" s="538"/>
      <c r="I6" s="539"/>
      <c r="J6" s="537"/>
      <c r="K6" s="538"/>
      <c r="L6" s="538"/>
      <c r="M6" s="539"/>
    </row>
    <row r="7" spans="1:13" ht="21" customHeight="1" x14ac:dyDescent="0.25">
      <c r="A7" s="234" t="s">
        <v>186</v>
      </c>
      <c r="B7" s="232"/>
      <c r="C7" s="90"/>
      <c r="D7" s="229"/>
      <c r="E7" s="537"/>
      <c r="F7" s="538"/>
      <c r="G7" s="538"/>
      <c r="H7" s="538"/>
      <c r="I7" s="539"/>
      <c r="J7" s="537"/>
      <c r="K7" s="538"/>
      <c r="L7" s="538"/>
      <c r="M7" s="539"/>
    </row>
    <row r="8" spans="1:13" ht="21" customHeight="1" x14ac:dyDescent="0.25">
      <c r="A8" s="234" t="s">
        <v>187</v>
      </c>
      <c r="B8" s="232"/>
      <c r="C8" s="90"/>
      <c r="D8" s="229"/>
      <c r="E8" s="537"/>
      <c r="F8" s="538"/>
      <c r="G8" s="538"/>
      <c r="H8" s="538"/>
      <c r="I8" s="539"/>
      <c r="J8" s="537"/>
      <c r="K8" s="538"/>
      <c r="L8" s="538"/>
      <c r="M8" s="539"/>
    </row>
    <row r="9" spans="1:13" ht="21" customHeight="1" x14ac:dyDescent="0.25">
      <c r="A9" s="235"/>
      <c r="B9" s="90"/>
      <c r="C9" s="90"/>
      <c r="D9" s="229"/>
      <c r="E9" s="537"/>
      <c r="F9" s="538"/>
      <c r="G9" s="538"/>
      <c r="H9" s="538"/>
      <c r="I9" s="539"/>
      <c r="J9" s="537"/>
      <c r="K9" s="538"/>
      <c r="L9" s="538"/>
      <c r="M9" s="539"/>
    </row>
    <row r="10" spans="1:13" ht="21" customHeight="1" x14ac:dyDescent="0.25">
      <c r="A10" s="235"/>
      <c r="B10" s="90"/>
      <c r="C10" s="90"/>
      <c r="D10" s="229"/>
      <c r="E10" s="540"/>
      <c r="F10" s="541"/>
      <c r="G10" s="541"/>
      <c r="H10" s="541"/>
      <c r="I10" s="542"/>
      <c r="J10" s="540"/>
      <c r="K10" s="541"/>
      <c r="L10" s="541"/>
      <c r="M10" s="542"/>
    </row>
    <row r="11" spans="1:13" ht="21" customHeight="1" x14ac:dyDescent="0.25">
      <c r="A11" s="546" t="s">
        <v>188</v>
      </c>
      <c r="B11" s="547"/>
      <c r="C11" s="547"/>
      <c r="D11" s="548"/>
      <c r="E11" s="528" t="s">
        <v>189</v>
      </c>
      <c r="F11" s="529"/>
      <c r="G11" s="529"/>
      <c r="H11" s="529"/>
      <c r="I11" s="530"/>
      <c r="J11" s="528" t="s">
        <v>190</v>
      </c>
      <c r="K11" s="529"/>
      <c r="L11" s="529"/>
      <c r="M11" s="530"/>
    </row>
    <row r="12" spans="1:13" ht="21" customHeight="1" x14ac:dyDescent="0.25">
      <c r="A12" s="549" t="s">
        <v>197</v>
      </c>
      <c r="B12" s="550"/>
      <c r="C12" s="550"/>
      <c r="D12" s="551"/>
      <c r="E12" s="534"/>
      <c r="F12" s="535"/>
      <c r="G12" s="535"/>
      <c r="H12" s="535"/>
      <c r="I12" s="536"/>
      <c r="J12" s="534"/>
      <c r="K12" s="535"/>
      <c r="L12" s="535"/>
      <c r="M12" s="536"/>
    </row>
    <row r="13" spans="1:13" ht="21" customHeight="1" x14ac:dyDescent="0.25">
      <c r="A13" s="543"/>
      <c r="B13" s="544"/>
      <c r="C13" s="544"/>
      <c r="D13" s="545"/>
      <c r="E13" s="537"/>
      <c r="F13" s="538"/>
      <c r="G13" s="538"/>
      <c r="H13" s="538"/>
      <c r="I13" s="539"/>
      <c r="J13" s="537"/>
      <c r="K13" s="538"/>
      <c r="L13" s="538"/>
      <c r="M13" s="539"/>
    </row>
    <row r="14" spans="1:13" ht="21" customHeight="1" x14ac:dyDescent="0.25">
      <c r="A14" s="537"/>
      <c r="B14" s="538"/>
      <c r="C14" s="538"/>
      <c r="D14" s="539"/>
      <c r="E14" s="537"/>
      <c r="F14" s="538"/>
      <c r="G14" s="538"/>
      <c r="H14" s="538"/>
      <c r="I14" s="539"/>
      <c r="J14" s="537"/>
      <c r="K14" s="538"/>
      <c r="L14" s="538"/>
      <c r="M14" s="539"/>
    </row>
    <row r="15" spans="1:13" ht="21" customHeight="1" x14ac:dyDescent="0.25">
      <c r="A15" s="537"/>
      <c r="B15" s="538"/>
      <c r="C15" s="538"/>
      <c r="D15" s="539"/>
      <c r="E15" s="537"/>
      <c r="F15" s="538"/>
      <c r="G15" s="538"/>
      <c r="H15" s="538"/>
      <c r="I15" s="539"/>
      <c r="J15" s="537"/>
      <c r="K15" s="538"/>
      <c r="L15" s="538"/>
      <c r="M15" s="539"/>
    </row>
    <row r="16" spans="1:13" ht="21" customHeight="1" x14ac:dyDescent="0.25">
      <c r="A16" s="537"/>
      <c r="B16" s="538"/>
      <c r="C16" s="538"/>
      <c r="D16" s="539"/>
      <c r="E16" s="537"/>
      <c r="F16" s="538"/>
      <c r="G16" s="538"/>
      <c r="H16" s="538"/>
      <c r="I16" s="539"/>
      <c r="J16" s="537"/>
      <c r="K16" s="538"/>
      <c r="L16" s="538"/>
      <c r="M16" s="539"/>
    </row>
    <row r="17" spans="1:13" ht="21" customHeight="1" x14ac:dyDescent="0.25">
      <c r="A17" s="537"/>
      <c r="B17" s="538"/>
      <c r="C17" s="538"/>
      <c r="D17" s="539"/>
      <c r="E17" s="537"/>
      <c r="F17" s="538"/>
      <c r="G17" s="538"/>
      <c r="H17" s="538"/>
      <c r="I17" s="539"/>
      <c r="J17" s="537"/>
      <c r="K17" s="538"/>
      <c r="L17" s="538"/>
      <c r="M17" s="539"/>
    </row>
    <row r="18" spans="1:13" ht="21" customHeight="1" x14ac:dyDescent="0.25">
      <c r="A18" s="537"/>
      <c r="B18" s="538"/>
      <c r="C18" s="538"/>
      <c r="D18" s="539"/>
      <c r="E18" s="537"/>
      <c r="F18" s="538"/>
      <c r="G18" s="538"/>
      <c r="H18" s="538"/>
      <c r="I18" s="539"/>
      <c r="J18" s="537"/>
      <c r="K18" s="538"/>
      <c r="L18" s="538"/>
      <c r="M18" s="539"/>
    </row>
    <row r="19" spans="1:13" ht="21" customHeight="1" x14ac:dyDescent="0.25">
      <c r="A19" s="540"/>
      <c r="B19" s="541"/>
      <c r="C19" s="541"/>
      <c r="D19" s="542"/>
      <c r="E19" s="540"/>
      <c r="F19" s="541"/>
      <c r="G19" s="541"/>
      <c r="H19" s="541"/>
      <c r="I19" s="542"/>
      <c r="J19" s="540"/>
      <c r="K19" s="541"/>
      <c r="L19" s="541"/>
      <c r="M19" s="542"/>
    </row>
    <row r="20" spans="1:13" ht="21" customHeight="1" x14ac:dyDescent="0.25">
      <c r="A20" s="525" t="s">
        <v>198</v>
      </c>
      <c r="B20" s="526"/>
      <c r="C20" s="526"/>
      <c r="D20" s="527"/>
      <c r="E20" s="528" t="s">
        <v>191</v>
      </c>
      <c r="F20" s="529"/>
      <c r="G20" s="529"/>
      <c r="H20" s="529"/>
      <c r="I20" s="530"/>
      <c r="J20" s="528" t="s">
        <v>192</v>
      </c>
      <c r="K20" s="529"/>
      <c r="L20" s="529"/>
      <c r="M20" s="530"/>
    </row>
    <row r="21" spans="1:13" ht="21" customHeight="1" x14ac:dyDescent="0.25">
      <c r="A21" s="531" t="s">
        <v>199</v>
      </c>
      <c r="B21" s="532"/>
      <c r="C21" s="532"/>
      <c r="D21" s="533"/>
      <c r="E21" s="534"/>
      <c r="F21" s="535"/>
      <c r="G21" s="535"/>
      <c r="H21" s="535"/>
      <c r="I21" s="536"/>
      <c r="J21" s="534"/>
      <c r="K21" s="535"/>
      <c r="L21" s="535"/>
      <c r="M21" s="536"/>
    </row>
    <row r="22" spans="1:13" ht="21" customHeight="1" x14ac:dyDescent="0.25">
      <c r="A22" s="543"/>
      <c r="B22" s="544"/>
      <c r="C22" s="544"/>
      <c r="D22" s="545"/>
      <c r="E22" s="537"/>
      <c r="F22" s="538"/>
      <c r="G22" s="538"/>
      <c r="H22" s="538"/>
      <c r="I22" s="539"/>
      <c r="J22" s="537"/>
      <c r="K22" s="538"/>
      <c r="L22" s="538"/>
      <c r="M22" s="539"/>
    </row>
    <row r="23" spans="1:13" ht="21" customHeight="1" x14ac:dyDescent="0.25">
      <c r="A23" s="537"/>
      <c r="B23" s="538"/>
      <c r="C23" s="538"/>
      <c r="D23" s="539"/>
      <c r="E23" s="537"/>
      <c r="F23" s="538"/>
      <c r="G23" s="538"/>
      <c r="H23" s="538"/>
      <c r="I23" s="539"/>
      <c r="J23" s="537"/>
      <c r="K23" s="538"/>
      <c r="L23" s="538"/>
      <c r="M23" s="539"/>
    </row>
    <row r="24" spans="1:13" ht="21" customHeight="1" x14ac:dyDescent="0.25">
      <c r="A24" s="537"/>
      <c r="B24" s="538"/>
      <c r="C24" s="538"/>
      <c r="D24" s="539"/>
      <c r="E24" s="537"/>
      <c r="F24" s="538"/>
      <c r="G24" s="538"/>
      <c r="H24" s="538"/>
      <c r="I24" s="539"/>
      <c r="J24" s="537"/>
      <c r="K24" s="538"/>
      <c r="L24" s="538"/>
      <c r="M24" s="539"/>
    </row>
    <row r="25" spans="1:13" ht="21" customHeight="1" x14ac:dyDescent="0.25">
      <c r="A25" s="537"/>
      <c r="B25" s="538"/>
      <c r="C25" s="538"/>
      <c r="D25" s="539"/>
      <c r="E25" s="537"/>
      <c r="F25" s="538"/>
      <c r="G25" s="538"/>
      <c r="H25" s="538"/>
      <c r="I25" s="539"/>
      <c r="J25" s="537"/>
      <c r="K25" s="538"/>
      <c r="L25" s="538"/>
      <c r="M25" s="539"/>
    </row>
    <row r="26" spans="1:13" ht="21" customHeight="1" x14ac:dyDescent="0.25">
      <c r="A26" s="540"/>
      <c r="B26" s="541"/>
      <c r="C26" s="541"/>
      <c r="D26" s="542"/>
      <c r="E26" s="540"/>
      <c r="F26" s="541"/>
      <c r="G26" s="541"/>
      <c r="H26" s="541"/>
      <c r="I26" s="542"/>
      <c r="J26" s="540"/>
      <c r="K26" s="541"/>
      <c r="L26" s="541"/>
      <c r="M26" s="542"/>
    </row>
    <row r="27" spans="1:13" ht="21" customHeight="1" x14ac:dyDescent="0.25"/>
    <row r="28" spans="1:13" ht="21" customHeight="1" x14ac:dyDescent="0.25"/>
    <row r="29" spans="1:13" ht="21" customHeight="1" x14ac:dyDescent="0.25"/>
  </sheetData>
  <sheetProtection sheet="1" objects="1" scenarios="1"/>
  <mergeCells count="22">
    <mergeCell ref="E4:I4"/>
    <mergeCell ref="J4:M4"/>
    <mergeCell ref="E5:I10"/>
    <mergeCell ref="J5:M10"/>
    <mergeCell ref="A1:D1"/>
    <mergeCell ref="A3:D3"/>
    <mergeCell ref="E3:I3"/>
    <mergeCell ref="J3:M3"/>
    <mergeCell ref="A11:D11"/>
    <mergeCell ref="E11:I11"/>
    <mergeCell ref="J11:M11"/>
    <mergeCell ref="A12:D12"/>
    <mergeCell ref="E12:I19"/>
    <mergeCell ref="J12:M19"/>
    <mergeCell ref="A13:D19"/>
    <mergeCell ref="A20:D20"/>
    <mergeCell ref="E20:I20"/>
    <mergeCell ref="J20:M20"/>
    <mergeCell ref="A21:D21"/>
    <mergeCell ref="E21:I26"/>
    <mergeCell ref="J21:M26"/>
    <mergeCell ref="A22:D26"/>
  </mergeCells>
  <phoneticPr fontId="2"/>
  <dataValidations count="1">
    <dataValidation imeMode="hiragana" allowBlank="1" showInputMessage="1" showErrorMessage="1" sqref="A20:A21 E11:I11 J20:M20 B11:D12 B3:D3 A3:A8 A1:D1 B21:D21 E20:I20 J11:M11 J2:M4 E2:I4 A11:A12 A13:D19 E5:I10 J5:M10 E12:I19 J12:M19 A22:D26 E21:I26 J21:M26" xr:uid="{00000000-0002-0000-0700-000000000000}"/>
  </dataValidations>
  <printOptions horizontalCentered="1"/>
  <pageMargins left="0.59055118110236227" right="0.59055118110236227" top="0.59055118110236227" bottom="0.78740157480314965" header="0.51181102362204722" footer="0.51181102362204722"/>
  <pageSetup paperSize="9" orientation="landscape" verticalDpi="0" r:id="rId1"/>
  <headerFooter alignWithMargins="0">
    <oddFooter>&amp;C5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31"/>
  <sheetViews>
    <sheetView showGridLines="0" workbookViewId="0">
      <selection activeCell="V4" sqref="V4"/>
    </sheetView>
  </sheetViews>
  <sheetFormatPr defaultColWidth="9.1328125" defaultRowHeight="12" x14ac:dyDescent="0.25"/>
  <cols>
    <col min="1" max="1" width="4.59765625" style="104" customWidth="1"/>
    <col min="2" max="5" width="9.1328125" style="104" customWidth="1"/>
    <col min="6" max="6" width="4.59765625" style="104" customWidth="1"/>
    <col min="7" max="12" width="4.86328125" style="104" customWidth="1"/>
    <col min="13" max="13" width="9.1328125" style="104" customWidth="1"/>
    <col min="14" max="14" width="5.73046875" style="104" customWidth="1"/>
    <col min="15" max="18" width="4.73046875" style="104" customWidth="1"/>
    <col min="19" max="16384" width="9.1328125" style="104"/>
  </cols>
  <sheetData>
    <row r="1" spans="1:21" s="215" customFormat="1" ht="22.9" x14ac:dyDescent="0.25">
      <c r="A1" s="230" t="s">
        <v>254</v>
      </c>
      <c r="C1" s="230"/>
      <c r="D1" s="230"/>
      <c r="E1" s="230"/>
      <c r="F1" s="230"/>
      <c r="G1" s="230"/>
      <c r="H1" s="230"/>
      <c r="I1" s="230"/>
    </row>
    <row r="2" spans="1:21" s="222" customFormat="1" ht="17.25" customHeight="1" x14ac:dyDescent="0.25">
      <c r="B2" s="222" t="s">
        <v>200</v>
      </c>
      <c r="G2" s="222" t="s">
        <v>229</v>
      </c>
      <c r="O2" s="222" t="s">
        <v>232</v>
      </c>
      <c r="U2" s="238" t="s">
        <v>181</v>
      </c>
    </row>
    <row r="3" spans="1:21" ht="17.25" customHeight="1" x14ac:dyDescent="0.25">
      <c r="B3" s="564" t="s">
        <v>202</v>
      </c>
      <c r="C3" s="564"/>
      <c r="D3" s="106" t="s">
        <v>203</v>
      </c>
      <c r="E3" s="106" t="s">
        <v>222</v>
      </c>
      <c r="G3" s="564" t="s">
        <v>202</v>
      </c>
      <c r="H3" s="564"/>
      <c r="I3" s="564"/>
      <c r="J3" s="564"/>
      <c r="K3" s="576" t="s">
        <v>204</v>
      </c>
      <c r="L3" s="577"/>
      <c r="M3" s="106" t="s">
        <v>222</v>
      </c>
      <c r="O3" s="564" t="s">
        <v>202</v>
      </c>
      <c r="P3" s="564"/>
      <c r="Q3" s="564"/>
      <c r="R3" s="564"/>
      <c r="S3" s="106" t="s">
        <v>203</v>
      </c>
      <c r="T3" s="106" t="s">
        <v>204</v>
      </c>
      <c r="U3" s="106" t="s">
        <v>206</v>
      </c>
    </row>
    <row r="4" spans="1:21" ht="17.25" customHeight="1" x14ac:dyDescent="0.25">
      <c r="A4" s="104">
        <v>1</v>
      </c>
      <c r="B4" s="573">
        <f>概要!C23</f>
        <v>0</v>
      </c>
      <c r="C4" s="573"/>
      <c r="D4" s="240">
        <f>概要!D23</f>
        <v>0</v>
      </c>
      <c r="E4" s="245" t="s">
        <v>228</v>
      </c>
      <c r="F4" s="104">
        <v>1</v>
      </c>
      <c r="G4" s="574">
        <f>B4</f>
        <v>0</v>
      </c>
      <c r="H4" s="574"/>
      <c r="I4" s="574"/>
      <c r="J4" s="574"/>
      <c r="K4" s="578"/>
      <c r="L4" s="579"/>
      <c r="M4" s="245" t="s">
        <v>228</v>
      </c>
      <c r="O4" s="580">
        <f>B4</f>
        <v>0</v>
      </c>
      <c r="P4" s="580"/>
      <c r="Q4" s="580"/>
      <c r="R4" s="580"/>
      <c r="S4" s="236" t="str">
        <f>E4</f>
        <v>A</v>
      </c>
      <c r="T4" s="249" t="str">
        <f>M4</f>
        <v>A</v>
      </c>
      <c r="U4" s="236" t="str">
        <f>S4&amp;T4</f>
        <v>AA</v>
      </c>
    </row>
    <row r="5" spans="1:21" ht="17.25" customHeight="1" x14ac:dyDescent="0.25">
      <c r="A5" s="104">
        <v>2</v>
      </c>
      <c r="B5" s="573">
        <f>概要!C24</f>
        <v>0</v>
      </c>
      <c r="C5" s="573"/>
      <c r="D5" s="240">
        <f>概要!D24</f>
        <v>0</v>
      </c>
      <c r="E5" s="245" t="s">
        <v>228</v>
      </c>
      <c r="F5" s="104">
        <v>2</v>
      </c>
      <c r="G5" s="574">
        <f t="shared" ref="G5:G12" si="0">B5</f>
        <v>0</v>
      </c>
      <c r="H5" s="574"/>
      <c r="I5" s="574"/>
      <c r="J5" s="574"/>
      <c r="K5" s="578"/>
      <c r="L5" s="579"/>
      <c r="M5" s="245" t="s">
        <v>231</v>
      </c>
      <c r="O5" s="580">
        <f t="shared" ref="O5:O13" si="1">B5</f>
        <v>0</v>
      </c>
      <c r="P5" s="580"/>
      <c r="Q5" s="580"/>
      <c r="R5" s="580"/>
      <c r="S5" s="236" t="str">
        <f t="shared" ref="S5:S13" si="2">E5</f>
        <v>A</v>
      </c>
      <c r="T5" s="249" t="str">
        <f t="shared" ref="T5:T13" si="3">M5</f>
        <v>C</v>
      </c>
      <c r="U5" s="236" t="str">
        <f t="shared" ref="U5:U13" si="4">S5&amp;T5</f>
        <v>AC</v>
      </c>
    </row>
    <row r="6" spans="1:21" ht="17.25" customHeight="1" x14ac:dyDescent="0.25">
      <c r="A6" s="104">
        <v>3</v>
      </c>
      <c r="B6" s="573">
        <f>概要!C25</f>
        <v>0</v>
      </c>
      <c r="C6" s="573"/>
      <c r="D6" s="240">
        <f>概要!D25</f>
        <v>0</v>
      </c>
      <c r="E6" s="245" t="s">
        <v>228</v>
      </c>
      <c r="F6" s="104">
        <v>3</v>
      </c>
      <c r="G6" s="574">
        <f t="shared" si="0"/>
        <v>0</v>
      </c>
      <c r="H6" s="574"/>
      <c r="I6" s="574"/>
      <c r="J6" s="574"/>
      <c r="K6" s="578"/>
      <c r="L6" s="579"/>
      <c r="M6" s="245" t="s">
        <v>228</v>
      </c>
      <c r="O6" s="580">
        <f t="shared" si="1"/>
        <v>0</v>
      </c>
      <c r="P6" s="580"/>
      <c r="Q6" s="580"/>
      <c r="R6" s="580"/>
      <c r="S6" s="236" t="str">
        <f t="shared" si="2"/>
        <v>A</v>
      </c>
      <c r="T6" s="249" t="str">
        <f t="shared" si="3"/>
        <v>A</v>
      </c>
      <c r="U6" s="236" t="str">
        <f t="shared" si="4"/>
        <v>AA</v>
      </c>
    </row>
    <row r="7" spans="1:21" ht="17.25" customHeight="1" x14ac:dyDescent="0.25">
      <c r="A7" s="104">
        <v>4</v>
      </c>
      <c r="B7" s="573">
        <f>概要!C26</f>
        <v>0</v>
      </c>
      <c r="C7" s="573"/>
      <c r="D7" s="240">
        <f>概要!D26</f>
        <v>0</v>
      </c>
      <c r="E7" s="245" t="s">
        <v>228</v>
      </c>
      <c r="F7" s="104">
        <v>4</v>
      </c>
      <c r="G7" s="574">
        <f t="shared" si="0"/>
        <v>0</v>
      </c>
      <c r="H7" s="574"/>
      <c r="I7" s="574"/>
      <c r="J7" s="574"/>
      <c r="K7" s="578"/>
      <c r="L7" s="579"/>
      <c r="M7" s="245" t="s">
        <v>228</v>
      </c>
      <c r="O7" s="580">
        <f t="shared" si="1"/>
        <v>0</v>
      </c>
      <c r="P7" s="580"/>
      <c r="Q7" s="580"/>
      <c r="R7" s="580"/>
      <c r="S7" s="236" t="str">
        <f t="shared" si="2"/>
        <v>A</v>
      </c>
      <c r="T7" s="249" t="str">
        <f t="shared" si="3"/>
        <v>A</v>
      </c>
      <c r="U7" s="236" t="str">
        <f t="shared" si="4"/>
        <v>AA</v>
      </c>
    </row>
    <row r="8" spans="1:21" ht="17.25" customHeight="1" x14ac:dyDescent="0.25">
      <c r="A8" s="104">
        <v>5</v>
      </c>
      <c r="B8" s="573">
        <f>概要!C27</f>
        <v>0</v>
      </c>
      <c r="C8" s="573"/>
      <c r="D8" s="240">
        <f>概要!D27</f>
        <v>0</v>
      </c>
      <c r="E8" s="245" t="s">
        <v>230</v>
      </c>
      <c r="F8" s="104">
        <v>5</v>
      </c>
      <c r="G8" s="574">
        <f t="shared" si="0"/>
        <v>0</v>
      </c>
      <c r="H8" s="574"/>
      <c r="I8" s="574"/>
      <c r="J8" s="574"/>
      <c r="K8" s="578"/>
      <c r="L8" s="579"/>
      <c r="M8" s="245" t="s">
        <v>228</v>
      </c>
      <c r="O8" s="580">
        <f t="shared" si="1"/>
        <v>0</v>
      </c>
      <c r="P8" s="580"/>
      <c r="Q8" s="580"/>
      <c r="R8" s="580"/>
      <c r="S8" s="236" t="str">
        <f t="shared" si="2"/>
        <v>B</v>
      </c>
      <c r="T8" s="249" t="str">
        <f t="shared" si="3"/>
        <v>A</v>
      </c>
      <c r="U8" s="236" t="str">
        <f t="shared" si="4"/>
        <v>BA</v>
      </c>
    </row>
    <row r="9" spans="1:21" ht="17.25" customHeight="1" x14ac:dyDescent="0.25">
      <c r="A9" s="104">
        <v>6</v>
      </c>
      <c r="B9" s="556"/>
      <c r="C9" s="556"/>
      <c r="D9" s="244"/>
      <c r="E9" s="245" t="s">
        <v>230</v>
      </c>
      <c r="F9" s="104">
        <v>6</v>
      </c>
      <c r="G9" s="574">
        <f t="shared" si="0"/>
        <v>0</v>
      </c>
      <c r="H9" s="574"/>
      <c r="I9" s="574"/>
      <c r="J9" s="574"/>
      <c r="K9" s="578"/>
      <c r="L9" s="579"/>
      <c r="M9" s="245" t="s">
        <v>228</v>
      </c>
      <c r="O9" s="580">
        <f t="shared" si="1"/>
        <v>0</v>
      </c>
      <c r="P9" s="580"/>
      <c r="Q9" s="580"/>
      <c r="R9" s="580"/>
      <c r="S9" s="236" t="str">
        <f t="shared" si="2"/>
        <v>B</v>
      </c>
      <c r="T9" s="249" t="str">
        <f t="shared" si="3"/>
        <v>A</v>
      </c>
      <c r="U9" s="236" t="str">
        <f t="shared" si="4"/>
        <v>BA</v>
      </c>
    </row>
    <row r="10" spans="1:21" ht="17.25" customHeight="1" x14ac:dyDescent="0.25">
      <c r="A10" s="104">
        <v>7</v>
      </c>
      <c r="B10" s="556"/>
      <c r="C10" s="556"/>
      <c r="D10" s="244"/>
      <c r="E10" s="245" t="s">
        <v>230</v>
      </c>
      <c r="F10" s="104">
        <v>7</v>
      </c>
      <c r="G10" s="574">
        <f t="shared" si="0"/>
        <v>0</v>
      </c>
      <c r="H10" s="574"/>
      <c r="I10" s="574"/>
      <c r="J10" s="574"/>
      <c r="K10" s="578"/>
      <c r="L10" s="579"/>
      <c r="M10" s="245" t="s">
        <v>228</v>
      </c>
      <c r="O10" s="580">
        <f t="shared" si="1"/>
        <v>0</v>
      </c>
      <c r="P10" s="580"/>
      <c r="Q10" s="580"/>
      <c r="R10" s="580"/>
      <c r="S10" s="236" t="str">
        <f t="shared" si="2"/>
        <v>B</v>
      </c>
      <c r="T10" s="249" t="str">
        <f t="shared" si="3"/>
        <v>A</v>
      </c>
      <c r="U10" s="236" t="str">
        <f t="shared" si="4"/>
        <v>BA</v>
      </c>
    </row>
    <row r="11" spans="1:21" ht="17.25" customHeight="1" x14ac:dyDescent="0.25">
      <c r="A11" s="104">
        <v>8</v>
      </c>
      <c r="B11" s="556"/>
      <c r="C11" s="556"/>
      <c r="D11" s="244"/>
      <c r="E11" s="245" t="s">
        <v>231</v>
      </c>
      <c r="F11" s="104">
        <v>8</v>
      </c>
      <c r="G11" s="574">
        <f t="shared" si="0"/>
        <v>0</v>
      </c>
      <c r="H11" s="574"/>
      <c r="I11" s="574"/>
      <c r="J11" s="574"/>
      <c r="K11" s="578"/>
      <c r="L11" s="579"/>
      <c r="M11" s="245" t="s">
        <v>228</v>
      </c>
      <c r="O11" s="580">
        <f t="shared" si="1"/>
        <v>0</v>
      </c>
      <c r="P11" s="580"/>
      <c r="Q11" s="580"/>
      <c r="R11" s="580"/>
      <c r="S11" s="236" t="str">
        <f t="shared" si="2"/>
        <v>C</v>
      </c>
      <c r="T11" s="249" t="str">
        <f t="shared" si="3"/>
        <v>A</v>
      </c>
      <c r="U11" s="236" t="str">
        <f t="shared" si="4"/>
        <v>CA</v>
      </c>
    </row>
    <row r="12" spans="1:21" ht="17.25" customHeight="1" x14ac:dyDescent="0.25">
      <c r="A12" s="104">
        <v>9</v>
      </c>
      <c r="B12" s="556"/>
      <c r="C12" s="556"/>
      <c r="D12" s="244"/>
      <c r="E12" s="245" t="s">
        <v>231</v>
      </c>
      <c r="F12" s="104">
        <v>9</v>
      </c>
      <c r="G12" s="574">
        <f t="shared" si="0"/>
        <v>0</v>
      </c>
      <c r="H12" s="574"/>
      <c r="I12" s="574"/>
      <c r="J12" s="574"/>
      <c r="K12" s="578"/>
      <c r="L12" s="579"/>
      <c r="M12" s="245" t="s">
        <v>231</v>
      </c>
      <c r="O12" s="580">
        <f t="shared" si="1"/>
        <v>0</v>
      </c>
      <c r="P12" s="580"/>
      <c r="Q12" s="580"/>
      <c r="R12" s="580"/>
      <c r="S12" s="236" t="str">
        <f t="shared" si="2"/>
        <v>C</v>
      </c>
      <c r="T12" s="249" t="str">
        <f t="shared" si="3"/>
        <v>C</v>
      </c>
      <c r="U12" s="236" t="str">
        <f t="shared" si="4"/>
        <v>CC</v>
      </c>
    </row>
    <row r="13" spans="1:21" ht="17.25" customHeight="1" x14ac:dyDescent="0.25">
      <c r="A13" s="104">
        <v>10</v>
      </c>
      <c r="B13" s="556"/>
      <c r="C13" s="556"/>
      <c r="D13" s="244"/>
      <c r="E13" s="245" t="s">
        <v>231</v>
      </c>
      <c r="F13" s="104">
        <v>10</v>
      </c>
      <c r="G13" s="574">
        <f>B13</f>
        <v>0</v>
      </c>
      <c r="H13" s="574"/>
      <c r="I13" s="574"/>
      <c r="J13" s="574"/>
      <c r="K13" s="578"/>
      <c r="L13" s="579"/>
      <c r="M13" s="245" t="s">
        <v>228</v>
      </c>
      <c r="O13" s="580">
        <f t="shared" si="1"/>
        <v>0</v>
      </c>
      <c r="P13" s="580"/>
      <c r="Q13" s="580"/>
      <c r="R13" s="580"/>
      <c r="S13" s="236" t="str">
        <f t="shared" si="2"/>
        <v>C</v>
      </c>
      <c r="T13" s="249" t="str">
        <f t="shared" si="3"/>
        <v>A</v>
      </c>
      <c r="U13" s="236" t="str">
        <f t="shared" si="4"/>
        <v>CA</v>
      </c>
    </row>
    <row r="14" spans="1:21" ht="17.25" customHeight="1" x14ac:dyDescent="0.25">
      <c r="B14" s="104">
        <v>1</v>
      </c>
      <c r="C14" s="104" t="s">
        <v>252</v>
      </c>
      <c r="O14" s="104" t="s">
        <v>233</v>
      </c>
    </row>
    <row r="15" spans="1:21" ht="17.25" customHeight="1" x14ac:dyDescent="0.25">
      <c r="B15" s="104">
        <v>2</v>
      </c>
      <c r="C15" s="104" t="s">
        <v>264</v>
      </c>
      <c r="J15" s="272" t="s">
        <v>265</v>
      </c>
    </row>
    <row r="16" spans="1:21" ht="17.25" customHeight="1" x14ac:dyDescent="0.25">
      <c r="B16" s="104">
        <v>3</v>
      </c>
      <c r="C16" s="104" t="s">
        <v>207</v>
      </c>
    </row>
    <row r="17" spans="1:26" ht="17.25" customHeight="1" x14ac:dyDescent="0.25">
      <c r="A17" s="222" t="s">
        <v>223</v>
      </c>
      <c r="B17" s="222"/>
      <c r="F17" s="222" t="s">
        <v>255</v>
      </c>
    </row>
    <row r="18" spans="1:26" ht="17.25" customHeight="1" x14ac:dyDescent="0.25">
      <c r="B18" s="569" t="s">
        <v>208</v>
      </c>
      <c r="C18" s="569" t="s">
        <v>209</v>
      </c>
      <c r="D18" s="569" t="s">
        <v>210</v>
      </c>
      <c r="F18" s="243" t="s">
        <v>201</v>
      </c>
      <c r="G18" s="243"/>
      <c r="H18" s="564" t="s">
        <v>202</v>
      </c>
      <c r="I18" s="564"/>
      <c r="J18" s="564"/>
      <c r="K18" s="564"/>
      <c r="L18" s="564"/>
      <c r="M18" s="564"/>
      <c r="N18" s="564"/>
      <c r="O18" s="564"/>
      <c r="P18" s="564"/>
      <c r="Q18" s="564"/>
      <c r="R18" s="564"/>
      <c r="S18" s="564"/>
      <c r="T18" s="564" t="s">
        <v>256</v>
      </c>
      <c r="U18" s="564"/>
    </row>
    <row r="19" spans="1:26" ht="17.25" customHeight="1" x14ac:dyDescent="0.25">
      <c r="A19" s="237" t="s">
        <v>211</v>
      </c>
      <c r="B19" s="570"/>
      <c r="C19" s="570"/>
      <c r="D19" s="570"/>
      <c r="F19" s="236" t="s">
        <v>234</v>
      </c>
      <c r="G19" s="236" t="s">
        <v>235</v>
      </c>
      <c r="H19" s="565"/>
      <c r="I19" s="565"/>
      <c r="J19" s="565"/>
      <c r="K19" s="565"/>
      <c r="L19" s="565"/>
      <c r="M19" s="565"/>
      <c r="N19" s="565"/>
      <c r="O19" s="565"/>
      <c r="P19" s="565"/>
      <c r="Q19" s="565"/>
      <c r="R19" s="565"/>
      <c r="S19" s="565"/>
      <c r="T19" s="582" t="s">
        <v>240</v>
      </c>
      <c r="U19" s="582"/>
      <c r="V19" s="241"/>
      <c r="W19" s="241"/>
      <c r="X19" s="241"/>
      <c r="Y19" s="241"/>
      <c r="Z19" s="241"/>
    </row>
    <row r="20" spans="1:26" ht="17.25" customHeight="1" thickBot="1" x14ac:dyDescent="0.3">
      <c r="A20" s="237" t="s">
        <v>224</v>
      </c>
      <c r="B20" s="571"/>
      <c r="C20" s="571"/>
      <c r="D20" s="572"/>
      <c r="F20" s="236" t="s">
        <v>236</v>
      </c>
      <c r="G20" s="236" t="s">
        <v>237</v>
      </c>
      <c r="H20" s="565"/>
      <c r="I20" s="565"/>
      <c r="J20" s="565"/>
      <c r="K20" s="565"/>
      <c r="L20" s="565"/>
      <c r="M20" s="565"/>
      <c r="N20" s="565"/>
      <c r="O20" s="565"/>
      <c r="P20" s="565"/>
      <c r="Q20" s="565"/>
      <c r="R20" s="565"/>
      <c r="S20" s="565"/>
      <c r="T20" s="582" t="s">
        <v>241</v>
      </c>
      <c r="U20" s="582"/>
      <c r="V20" s="241"/>
      <c r="W20" s="241"/>
      <c r="X20" s="241"/>
      <c r="Y20" s="241"/>
      <c r="Z20" s="241"/>
    </row>
    <row r="21" spans="1:26" ht="17.25" customHeight="1" thickTop="1" x14ac:dyDescent="0.25">
      <c r="A21" s="557" t="s">
        <v>212</v>
      </c>
      <c r="B21" s="558" t="s">
        <v>213</v>
      </c>
      <c r="C21" s="561" t="s">
        <v>214</v>
      </c>
      <c r="D21" s="566" t="s">
        <v>215</v>
      </c>
      <c r="F21" s="236" t="s">
        <v>238</v>
      </c>
      <c r="G21" s="236"/>
      <c r="H21" s="565"/>
      <c r="I21" s="565"/>
      <c r="J21" s="565"/>
      <c r="K21" s="565"/>
      <c r="L21" s="565"/>
      <c r="M21" s="565"/>
      <c r="N21" s="565"/>
      <c r="O21" s="565"/>
      <c r="P21" s="565"/>
      <c r="Q21" s="565"/>
      <c r="R21" s="565"/>
      <c r="S21" s="565"/>
      <c r="T21" s="582" t="s">
        <v>242</v>
      </c>
      <c r="U21" s="582"/>
      <c r="V21" s="241"/>
      <c r="W21" s="241"/>
      <c r="X21" s="241"/>
      <c r="Y21" s="241"/>
      <c r="Z21" s="241"/>
    </row>
    <row r="22" spans="1:26" ht="17.25" customHeight="1" x14ac:dyDescent="0.25">
      <c r="A22" s="557"/>
      <c r="B22" s="559"/>
      <c r="C22" s="562"/>
      <c r="D22" s="567"/>
      <c r="F22" s="236" t="s">
        <v>239</v>
      </c>
      <c r="G22" s="236"/>
      <c r="H22" s="565"/>
      <c r="I22" s="565"/>
      <c r="J22" s="565"/>
      <c r="K22" s="565"/>
      <c r="L22" s="565"/>
      <c r="M22" s="565"/>
      <c r="N22" s="565"/>
      <c r="O22" s="565"/>
      <c r="P22" s="565"/>
      <c r="Q22" s="565"/>
      <c r="R22" s="565"/>
      <c r="S22" s="565"/>
      <c r="T22" s="582" t="s">
        <v>243</v>
      </c>
      <c r="U22" s="582"/>
      <c r="V22" s="241"/>
      <c r="W22" s="241"/>
      <c r="X22" s="241"/>
      <c r="Y22" s="241"/>
      <c r="Z22" s="241"/>
    </row>
    <row r="23" spans="1:26" ht="17.25" customHeight="1" x14ac:dyDescent="0.25">
      <c r="A23" s="557"/>
      <c r="B23" s="560"/>
      <c r="C23" s="563"/>
      <c r="D23" s="568"/>
      <c r="H23" s="242"/>
      <c r="I23" s="242"/>
      <c r="J23" s="242"/>
      <c r="K23" s="242"/>
      <c r="L23" s="242"/>
      <c r="M23" s="242"/>
      <c r="N23" s="242"/>
      <c r="O23" s="242"/>
      <c r="P23" s="242"/>
      <c r="Q23" s="242"/>
      <c r="R23" s="242"/>
      <c r="S23" s="242"/>
      <c r="T23" s="239"/>
      <c r="U23" s="239"/>
      <c r="V23" s="241"/>
      <c r="W23" s="241"/>
      <c r="X23" s="241"/>
      <c r="Y23" s="241"/>
      <c r="Z23" s="241"/>
    </row>
    <row r="24" spans="1:26" ht="17.25" customHeight="1" x14ac:dyDescent="0.25">
      <c r="A24" s="237" t="s">
        <v>225</v>
      </c>
      <c r="B24" s="584" t="s">
        <v>216</v>
      </c>
      <c r="C24" s="586" t="s">
        <v>217</v>
      </c>
      <c r="D24" s="566" t="s">
        <v>218</v>
      </c>
      <c r="F24" s="104" t="s">
        <v>244</v>
      </c>
      <c r="H24" s="242"/>
      <c r="I24" s="242"/>
      <c r="J24" s="242"/>
      <c r="K24" s="242"/>
      <c r="L24" s="242"/>
      <c r="M24" s="242"/>
      <c r="N24" s="242"/>
      <c r="O24" s="242"/>
      <c r="P24" s="242"/>
      <c r="Q24" s="242"/>
      <c r="R24" s="242"/>
      <c r="S24" s="242"/>
      <c r="T24" s="241"/>
      <c r="U24" s="241"/>
      <c r="V24" s="241"/>
      <c r="W24" s="241"/>
      <c r="X24" s="241"/>
      <c r="Y24" s="241"/>
      <c r="Z24" s="241"/>
    </row>
    <row r="25" spans="1:26" ht="17.25" customHeight="1" x14ac:dyDescent="0.25">
      <c r="A25" s="237" t="s">
        <v>219</v>
      </c>
      <c r="B25" s="559"/>
      <c r="C25" s="587"/>
      <c r="D25" s="567"/>
      <c r="F25" s="589" t="s">
        <v>245</v>
      </c>
      <c r="G25" s="589" t="s">
        <v>246</v>
      </c>
      <c r="H25" s="583"/>
      <c r="I25" s="583"/>
      <c r="J25" s="583"/>
      <c r="K25" s="583"/>
      <c r="L25" s="583"/>
      <c r="M25" s="583"/>
      <c r="N25" s="583"/>
      <c r="O25" s="583"/>
      <c r="P25" s="583"/>
      <c r="Q25" s="583"/>
      <c r="R25" s="583"/>
      <c r="S25" s="583"/>
      <c r="T25" s="581" t="s">
        <v>247</v>
      </c>
      <c r="U25" s="581"/>
      <c r="V25" s="241"/>
      <c r="W25" s="241"/>
      <c r="X25" s="241"/>
      <c r="Y25" s="241"/>
      <c r="Z25" s="241"/>
    </row>
    <row r="26" spans="1:26" ht="17.25" customHeight="1" thickBot="1" x14ac:dyDescent="0.3">
      <c r="A26" s="224"/>
      <c r="B26" s="585"/>
      <c r="C26" s="588"/>
      <c r="D26" s="568"/>
      <c r="F26" s="590"/>
      <c r="G26" s="590"/>
      <c r="H26" s="583"/>
      <c r="I26" s="583"/>
      <c r="J26" s="583"/>
      <c r="K26" s="583"/>
      <c r="L26" s="583"/>
      <c r="M26" s="583"/>
      <c r="N26" s="583"/>
      <c r="O26" s="583"/>
      <c r="P26" s="583"/>
      <c r="Q26" s="583"/>
      <c r="R26" s="583"/>
      <c r="S26" s="583"/>
      <c r="T26" s="581"/>
      <c r="U26" s="581"/>
      <c r="V26" s="241"/>
      <c r="W26" s="241"/>
      <c r="X26" s="241"/>
      <c r="Y26" s="241"/>
      <c r="Z26" s="241"/>
    </row>
    <row r="27" spans="1:26" ht="17.25" customHeight="1" thickTop="1" x14ac:dyDescent="0.25">
      <c r="A27" s="224"/>
      <c r="B27" s="238" t="s">
        <v>220</v>
      </c>
      <c r="C27" s="237" t="s">
        <v>205</v>
      </c>
      <c r="D27" s="104" t="s">
        <v>221</v>
      </c>
      <c r="H27" s="241"/>
      <c r="I27" s="241"/>
      <c r="J27" s="241"/>
      <c r="K27" s="241"/>
      <c r="L27" s="241"/>
      <c r="M27" s="241"/>
      <c r="N27" s="241"/>
      <c r="O27" s="241"/>
      <c r="P27" s="241"/>
      <c r="Q27" s="241"/>
      <c r="R27" s="241"/>
      <c r="S27" s="241"/>
      <c r="T27" s="241"/>
      <c r="U27" s="241"/>
      <c r="V27" s="241"/>
      <c r="W27" s="241"/>
      <c r="X27" s="241"/>
      <c r="Y27" s="241"/>
      <c r="Z27" s="241"/>
    </row>
    <row r="28" spans="1:26" ht="17.25" customHeight="1" x14ac:dyDescent="0.25">
      <c r="A28" s="238" t="s">
        <v>226</v>
      </c>
      <c r="B28" s="575" t="s">
        <v>248</v>
      </c>
      <c r="C28" s="575"/>
      <c r="D28" s="575"/>
      <c r="E28" s="575"/>
      <c r="F28" s="575"/>
      <c r="G28" s="575"/>
      <c r="H28" s="575"/>
      <c r="I28" s="575"/>
      <c r="J28" s="575"/>
      <c r="K28" s="575"/>
      <c r="L28" s="575"/>
      <c r="M28" s="575"/>
      <c r="N28" s="575"/>
      <c r="O28" s="575"/>
      <c r="P28" s="575"/>
      <c r="Q28" s="575"/>
      <c r="R28" s="575"/>
      <c r="S28" s="575"/>
      <c r="T28" s="575"/>
      <c r="U28" s="575"/>
    </row>
    <row r="29" spans="1:26" ht="17.25" customHeight="1" x14ac:dyDescent="0.25">
      <c r="B29" s="575" t="s">
        <v>249</v>
      </c>
      <c r="C29" s="575"/>
      <c r="D29" s="575"/>
      <c r="E29" s="575"/>
      <c r="F29" s="575"/>
      <c r="G29" s="575"/>
      <c r="H29" s="575"/>
      <c r="I29" s="575"/>
      <c r="J29" s="575"/>
      <c r="K29" s="575"/>
      <c r="L29" s="575"/>
      <c r="M29" s="575"/>
      <c r="N29" s="575"/>
      <c r="O29" s="575"/>
      <c r="P29" s="575"/>
      <c r="Q29" s="575"/>
      <c r="R29" s="575"/>
      <c r="S29" s="575"/>
      <c r="T29" s="575"/>
      <c r="U29" s="575"/>
    </row>
    <row r="30" spans="1:26" ht="17.25" customHeight="1" x14ac:dyDescent="0.25">
      <c r="B30" s="575" t="s">
        <v>250</v>
      </c>
      <c r="C30" s="575"/>
      <c r="D30" s="575"/>
      <c r="E30" s="575"/>
      <c r="F30" s="575"/>
      <c r="G30" s="575"/>
      <c r="H30" s="575"/>
      <c r="I30" s="575"/>
      <c r="J30" s="575"/>
      <c r="K30" s="575"/>
      <c r="L30" s="575"/>
      <c r="M30" s="575"/>
      <c r="N30" s="575"/>
      <c r="O30" s="575"/>
      <c r="P30" s="575"/>
      <c r="Q30" s="575"/>
      <c r="R30" s="575"/>
      <c r="S30" s="575"/>
      <c r="T30" s="575"/>
      <c r="U30" s="575"/>
    </row>
    <row r="31" spans="1:26" ht="17.25" customHeight="1" x14ac:dyDescent="0.25">
      <c r="B31" s="575" t="s">
        <v>251</v>
      </c>
      <c r="C31" s="575"/>
      <c r="D31" s="575"/>
      <c r="E31" s="575"/>
      <c r="F31" s="575"/>
      <c r="G31" s="575"/>
      <c r="H31" s="575"/>
      <c r="I31" s="575"/>
      <c r="J31" s="575"/>
      <c r="K31" s="575"/>
      <c r="L31" s="575"/>
      <c r="M31" s="575"/>
      <c r="N31" s="575"/>
      <c r="O31" s="575"/>
      <c r="P31" s="575"/>
      <c r="Q31" s="575"/>
      <c r="R31" s="575"/>
      <c r="S31" s="575"/>
      <c r="T31" s="575"/>
      <c r="U31" s="575"/>
    </row>
  </sheetData>
  <sheetProtection sheet="1" objects="1" scenarios="1"/>
  <mergeCells count="72">
    <mergeCell ref="G3:J3"/>
    <mergeCell ref="G4:J4"/>
    <mergeCell ref="G5:J5"/>
    <mergeCell ref="G6:J6"/>
    <mergeCell ref="O3:R3"/>
    <mergeCell ref="O4:R4"/>
    <mergeCell ref="O5:R5"/>
    <mergeCell ref="O6:R6"/>
    <mergeCell ref="G7:J7"/>
    <mergeCell ref="G8:J8"/>
    <mergeCell ref="G9:J9"/>
    <mergeCell ref="G10:J10"/>
    <mergeCell ref="O7:R7"/>
    <mergeCell ref="O8:R8"/>
    <mergeCell ref="O9:R9"/>
    <mergeCell ref="O10:R10"/>
    <mergeCell ref="B28:U28"/>
    <mergeCell ref="B29:U29"/>
    <mergeCell ref="B30:U30"/>
    <mergeCell ref="H25:S26"/>
    <mergeCell ref="B24:B26"/>
    <mergeCell ref="C24:C26"/>
    <mergeCell ref="D24:D26"/>
    <mergeCell ref="F25:F26"/>
    <mergeCell ref="G25:G26"/>
    <mergeCell ref="G12:J12"/>
    <mergeCell ref="O12:R12"/>
    <mergeCell ref="O13:R13"/>
    <mergeCell ref="K11:L11"/>
    <mergeCell ref="T25:U26"/>
    <mergeCell ref="K12:L12"/>
    <mergeCell ref="K13:L13"/>
    <mergeCell ref="G13:J13"/>
    <mergeCell ref="O11:R11"/>
    <mergeCell ref="T18:U18"/>
    <mergeCell ref="T19:U19"/>
    <mergeCell ref="T20:U20"/>
    <mergeCell ref="T21:U21"/>
    <mergeCell ref="T22:U22"/>
    <mergeCell ref="B8:C8"/>
    <mergeCell ref="B9:C9"/>
    <mergeCell ref="G11:J11"/>
    <mergeCell ref="B31:U31"/>
    <mergeCell ref="K3:L3"/>
    <mergeCell ref="K4:L4"/>
    <mergeCell ref="K5:L5"/>
    <mergeCell ref="K6:L6"/>
    <mergeCell ref="K7:L7"/>
    <mergeCell ref="K8:L8"/>
    <mergeCell ref="K9:L9"/>
    <mergeCell ref="K10:L10"/>
    <mergeCell ref="B12:C12"/>
    <mergeCell ref="H19:S19"/>
    <mergeCell ref="H20:S20"/>
    <mergeCell ref="H21:S21"/>
    <mergeCell ref="B3:C3"/>
    <mergeCell ref="B4:C4"/>
    <mergeCell ref="B5:C5"/>
    <mergeCell ref="B6:C6"/>
    <mergeCell ref="B7:C7"/>
    <mergeCell ref="H18:S18"/>
    <mergeCell ref="H22:S22"/>
    <mergeCell ref="D21:D23"/>
    <mergeCell ref="B18:B20"/>
    <mergeCell ref="C18:C20"/>
    <mergeCell ref="D18:D20"/>
    <mergeCell ref="B10:C10"/>
    <mergeCell ref="B11:C11"/>
    <mergeCell ref="A21:A23"/>
    <mergeCell ref="B21:B23"/>
    <mergeCell ref="C21:C23"/>
    <mergeCell ref="B13:C13"/>
  </mergeCells>
  <phoneticPr fontId="2"/>
  <dataValidations count="3">
    <dataValidation imeMode="hiragana" allowBlank="1" showInputMessage="1" showErrorMessage="1" sqref="U23:U26 H25:S26 V19:V26 H19:S22 G4:J13 O4:R13 B4:C13" xr:uid="{00000000-0002-0000-0800-000000000000}"/>
    <dataValidation imeMode="off" allowBlank="1" showInputMessage="1" showErrorMessage="1" sqref="A28:B31 G35:N65536 A17:D27 F1:F17 O32:S65536 G17:I17 E14:E16 U3:U13 S4:S13 M3 T1:IV1 G3:K3 G1:S2 C1:C3 L27:S31 B2:B3 K4:L13 E1:E3 W3:IV65536 V2:IV2 G14:K16 O3:T3 E28:K31 T27:V65536 N14:V17 L14:M18 A1:A16 A32:F65536 B14:C16 N3:N13 D1:D13" xr:uid="{00000000-0002-0000-0800-000001000000}"/>
    <dataValidation type="list" imeMode="off" allowBlank="1" showInputMessage="1" showErrorMessage="1" sqref="M4:M13 E4:E13 T4:T13" xr:uid="{00000000-0002-0000-0800-000002000000}">
      <formula1>"A,B,C"</formula1>
    </dataValidation>
  </dataValidations>
  <printOptions horizontalCentered="1"/>
  <pageMargins left="0.59055118110236227" right="0.39370078740157483" top="0.59055118110236227" bottom="0.78740157480314965" header="0.51181102362204722" footer="0.51181102362204722"/>
  <pageSetup paperSize="9" orientation="landscape" verticalDpi="0" r:id="rId1"/>
  <headerFooter alignWithMargins="0">
    <oddFooter>&amp;C6</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2</vt:i4>
      </vt:variant>
    </vt:vector>
  </HeadingPairs>
  <TitlesOfParts>
    <vt:vector size="18" baseType="lpstr">
      <vt:lpstr>はじめ</vt:lpstr>
      <vt:lpstr>表紙</vt:lpstr>
      <vt:lpstr>概要</vt:lpstr>
      <vt:lpstr>俯瞰図</vt:lpstr>
      <vt:lpstr>俯瞰図（白地）</vt:lpstr>
      <vt:lpstr>企業集団</vt:lpstr>
      <vt:lpstr>理念</vt:lpstr>
      <vt:lpstr>SWOT</vt:lpstr>
      <vt:lpstr>ABC</vt:lpstr>
      <vt:lpstr>課題（全般）</vt:lpstr>
      <vt:lpstr>営業利益</vt:lpstr>
      <vt:lpstr>BS補正</vt:lpstr>
      <vt:lpstr>課題（追記）</vt:lpstr>
      <vt:lpstr>計画(PL)</vt:lpstr>
      <vt:lpstr>計画（借入金）</vt:lpstr>
      <vt:lpstr>計画（債務償還）</vt:lpstr>
      <vt:lpstr>'計画(PL)'!Print_Area</vt:lpstr>
      <vt:lpstr>'計画（借入金）'!Print_Area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t5013</dc:creator>
  <cp:lastModifiedBy>t3078</cp:lastModifiedBy>
  <cp:lastPrinted>2013-06-14T02:59:37Z</cp:lastPrinted>
  <dcterms:created xsi:type="dcterms:W3CDTF">1997-01-08T22:48:59Z</dcterms:created>
  <dcterms:modified xsi:type="dcterms:W3CDTF">2020-03-11T04:59:17Z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325783141</vt:i4>
  </property>
  <property fmtid="{D5CDD505-2E9C-101B-9397-08002B2CF9AE}" pid="3" name="_EmailSubject">
    <vt:lpwstr>山本様　システム作業依頼書の件</vt:lpwstr>
  </property>
  <property fmtid="{D5CDD505-2E9C-101B-9397-08002B2CF9AE}" pid="4" name="_AuthorEmail">
    <vt:lpwstr>jimu@tamashin.net</vt:lpwstr>
  </property>
  <property fmtid="{D5CDD505-2E9C-101B-9397-08002B2CF9AE}" pid="5" name="_AuthorEmailDisplayName">
    <vt:lpwstr>多摩信用金庫　事務部</vt:lpwstr>
  </property>
  <property fmtid="{D5CDD505-2E9C-101B-9397-08002B2CF9AE}" pid="6" name="_ReviewingToolsShownOnce">
    <vt:lpwstr/>
  </property>
</Properties>
</file>